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aylin\Desktop\破产\苏州和惠\"/>
    </mc:Choice>
  </mc:AlternateContent>
  <bookViews>
    <workbookView xWindow="0" yWindow="0" windowWidth="28695" windowHeight="13050"/>
  </bookViews>
  <sheets>
    <sheet name="临时债权表" sheetId="1" r:id="rId1"/>
    <sheet name="职工债权表" sheetId="2" r:id="rId2"/>
    <sheet name="附表" sheetId="3" r:id="rId3"/>
  </sheets>
  <calcPr calcId="152511"/>
</workbook>
</file>

<file path=xl/calcChain.xml><?xml version="1.0" encoding="utf-8"?>
<calcChain xmlns="http://schemas.openxmlformats.org/spreadsheetml/2006/main">
  <c r="I42" i="1" l="1"/>
  <c r="I18" i="1"/>
  <c r="N51" i="3" l="1"/>
  <c r="F6" i="2"/>
  <c r="K60" i="1"/>
  <c r="I60" i="1"/>
  <c r="G60" i="1"/>
  <c r="F60" i="1"/>
  <c r="E60" i="1"/>
  <c r="D60" i="1"/>
  <c r="J53" i="1"/>
  <c r="J60" i="1" s="1"/>
  <c r="K8" i="1"/>
  <c r="I8" i="1"/>
  <c r="D8" i="1"/>
</calcChain>
</file>

<file path=xl/sharedStrings.xml><?xml version="1.0" encoding="utf-8"?>
<sst xmlns="http://schemas.openxmlformats.org/spreadsheetml/2006/main" count="297" uniqueCount="207">
  <si>
    <t>苏州和惠电子有限公司管理人认定债权表</t>
  </si>
  <si>
    <t>一、税务及社保债权</t>
  </si>
  <si>
    <t>序</t>
  </si>
  <si>
    <t>编号</t>
  </si>
  <si>
    <t>债权人名称</t>
  </si>
  <si>
    <t>申报金额（人民币）</t>
  </si>
  <si>
    <t>审查认定金额（人民币）</t>
  </si>
  <si>
    <t>否定金额</t>
  </si>
  <si>
    <t>税款/社保费</t>
  </si>
  <si>
    <t>滞纳金</t>
  </si>
  <si>
    <t>基金（费）</t>
  </si>
  <si>
    <t>罚款</t>
  </si>
  <si>
    <t>合计</t>
  </si>
  <si>
    <t>普通债权</t>
  </si>
  <si>
    <t>101</t>
  </si>
  <si>
    <t>苏州市吴中区地方税务局</t>
  </si>
  <si>
    <t>102</t>
  </si>
  <si>
    <t>苏州市吴中区社会保险基金管理中心</t>
  </si>
  <si>
    <t>二、担保债权</t>
  </si>
  <si>
    <t>申报金额</t>
  </si>
  <si>
    <t>其中本金</t>
  </si>
  <si>
    <t>其中利息和违约金等</t>
  </si>
  <si>
    <t>其中诉讼费等</t>
  </si>
  <si>
    <t>审查状态</t>
  </si>
  <si>
    <t>审定金额</t>
  </si>
  <si>
    <t>核减金额</t>
  </si>
  <si>
    <t>不认定金额</t>
  </si>
  <si>
    <t>备注</t>
  </si>
  <si>
    <t>201</t>
  </si>
  <si>
    <t>苏州银行股份有限公司虎丘支行</t>
  </si>
  <si>
    <t>三、普通债权</t>
  </si>
  <si>
    <t>301</t>
  </si>
  <si>
    <t>朱书琴</t>
  </si>
  <si>
    <t>不予认定</t>
  </si>
  <si>
    <t>担保期限已过</t>
  </si>
  <si>
    <t>302</t>
  </si>
  <si>
    <t>马云林</t>
  </si>
  <si>
    <t>303</t>
  </si>
  <si>
    <t>苏州安胜达精密机械设备有限公司</t>
  </si>
  <si>
    <t>货款</t>
  </si>
  <si>
    <t>304</t>
  </si>
  <si>
    <t>苏州银行股份有限公司东渚支行</t>
  </si>
  <si>
    <t>认定</t>
  </si>
  <si>
    <t>305</t>
  </si>
  <si>
    <t>袁小明</t>
  </si>
  <si>
    <t>备注1</t>
  </si>
  <si>
    <t>306</t>
  </si>
  <si>
    <t>周友如</t>
  </si>
  <si>
    <t>补充证据、异议成立</t>
  </si>
  <si>
    <t>307</t>
  </si>
  <si>
    <t>程鹏飞</t>
  </si>
  <si>
    <t>无关联性</t>
  </si>
  <si>
    <t>308</t>
  </si>
  <si>
    <t>郁志敏</t>
  </si>
  <si>
    <t>利息计算错误</t>
  </si>
  <si>
    <t>309</t>
  </si>
  <si>
    <t>荣元良</t>
  </si>
  <si>
    <t>部分债权已过担保期限</t>
  </si>
  <si>
    <t>310</t>
  </si>
  <si>
    <t>吴世伟</t>
  </si>
  <si>
    <t>311</t>
  </si>
  <si>
    <t>曾德利</t>
  </si>
  <si>
    <t>备注2</t>
  </si>
  <si>
    <t>312</t>
  </si>
  <si>
    <t>江苏苏赣投资管理有限公司</t>
  </si>
  <si>
    <t>313</t>
  </si>
  <si>
    <t>黄敏</t>
  </si>
  <si>
    <t>314</t>
  </si>
  <si>
    <t>陈博</t>
  </si>
  <si>
    <t>315</t>
  </si>
  <si>
    <t>钱庆春</t>
  </si>
  <si>
    <t>316</t>
  </si>
  <si>
    <t>安徽省第一建筑工程公司苏州分公司</t>
  </si>
  <si>
    <t>317</t>
  </si>
  <si>
    <t>严方业</t>
  </si>
  <si>
    <t>318</t>
  </si>
  <si>
    <t>蔡清海</t>
  </si>
  <si>
    <t>319</t>
  </si>
  <si>
    <t>温岭市四通机械厂</t>
  </si>
  <si>
    <t>320</t>
  </si>
  <si>
    <t>徐汉文</t>
  </si>
  <si>
    <t>321</t>
  </si>
  <si>
    <t>宁波双玉机电制造有限公司</t>
  </si>
  <si>
    <t>322</t>
  </si>
  <si>
    <t>肖扬苹</t>
  </si>
  <si>
    <t>323</t>
  </si>
  <si>
    <t>交通银行股份有限公司苏州分行</t>
  </si>
  <si>
    <t>324</t>
  </si>
  <si>
    <t>唐秋云</t>
  </si>
  <si>
    <t>325</t>
  </si>
  <si>
    <t>江西省吉水县八都赣中汽车运输有限公司</t>
  </si>
  <si>
    <t>326</t>
  </si>
  <si>
    <t>柳杨</t>
  </si>
  <si>
    <t>327</t>
  </si>
  <si>
    <t>中国工商银行股份有限公司苏州吴中支行</t>
  </si>
  <si>
    <t>328</t>
  </si>
  <si>
    <t>329</t>
  </si>
  <si>
    <t>顾平华</t>
  </si>
  <si>
    <t>330</t>
  </si>
  <si>
    <t>诸暨市鑫荣机械厂</t>
  </si>
  <si>
    <t>证据不足</t>
  </si>
  <si>
    <t>331</t>
  </si>
  <si>
    <t>诸暨市五一绣花机械厂</t>
  </si>
  <si>
    <t>332</t>
  </si>
  <si>
    <t>金良盛</t>
  </si>
  <si>
    <t>333</t>
  </si>
  <si>
    <t>诸暨市李均机械配件有限公司</t>
  </si>
  <si>
    <t>334</t>
  </si>
  <si>
    <t>金华市跃升机械有限公司</t>
  </si>
  <si>
    <t>335</t>
  </si>
  <si>
    <t>宁波市鄞州玉超机械配件厂</t>
  </si>
  <si>
    <t>336</t>
  </si>
  <si>
    <t>苏州市今久线缆有限公司</t>
  </si>
  <si>
    <t>337</t>
  </si>
  <si>
    <t>张家港市海龙贸易有限公司</t>
  </si>
  <si>
    <t>补充证据、异议成立、利息核减</t>
  </si>
  <si>
    <t>338</t>
  </si>
  <si>
    <t>义乌市卓祥进出口有限公司</t>
  </si>
  <si>
    <t>339</t>
  </si>
  <si>
    <t>刘银根</t>
  </si>
  <si>
    <t>50%清偿责任，利息核减</t>
  </si>
  <si>
    <t>340</t>
  </si>
  <si>
    <t>青岛精益德纺织有限公司</t>
  </si>
  <si>
    <t>341</t>
  </si>
  <si>
    <t>宁波市鄞州幸旺刺绣配件厂</t>
  </si>
  <si>
    <t>342</t>
  </si>
  <si>
    <t>成都信利达光电仪器有限公司</t>
  </si>
  <si>
    <t>343</t>
  </si>
  <si>
    <t>郭斌润</t>
  </si>
  <si>
    <t>344</t>
  </si>
  <si>
    <t>刘伍根</t>
  </si>
  <si>
    <t>利息调整</t>
  </si>
  <si>
    <t>345</t>
  </si>
  <si>
    <t>常州市松亚电机控制厂</t>
  </si>
  <si>
    <t>备注1，利息申报时未明确，故不予认定；担保债权未约定份额，内部按平均份额；债权人与邓卫东民间借贷纠纷与本案无关</t>
  </si>
  <si>
    <t>备注2，超出债务人作为担保人应当承担的份额</t>
  </si>
  <si>
    <t>苏州和惠电子有限公司职工债权表</t>
  </si>
  <si>
    <t>一、职工债权</t>
  </si>
  <si>
    <t>调查公示金额（人民币）</t>
  </si>
  <si>
    <t>001</t>
  </si>
  <si>
    <t>刘仁（职工）</t>
  </si>
  <si>
    <t>刘仁工资扣除已执行的款项</t>
  </si>
  <si>
    <t>002</t>
  </si>
  <si>
    <t>苏州市江佑商帮投资管理有限公司</t>
  </si>
  <si>
    <t>江佑商帮垫付职工工资，明细见附表</t>
  </si>
  <si>
    <t>苏州市江佑商帮投资管理有限公司代付职工工资表（2014年1月-7月）</t>
  </si>
  <si>
    <t>序号</t>
  </si>
  <si>
    <t>姓名</t>
  </si>
  <si>
    <t>基本工资</t>
  </si>
  <si>
    <t>一月</t>
  </si>
  <si>
    <t>二月</t>
  </si>
  <si>
    <t>三月</t>
  </si>
  <si>
    <t>四月</t>
  </si>
  <si>
    <t>五月</t>
  </si>
  <si>
    <t>六月</t>
  </si>
  <si>
    <t>七月</t>
  </si>
  <si>
    <t>扣伙食</t>
  </si>
  <si>
    <t>扣借款</t>
  </si>
  <si>
    <t>已领工资</t>
  </si>
  <si>
    <t>实付工资</t>
  </si>
  <si>
    <t>周志文</t>
  </si>
  <si>
    <t>朱学全</t>
  </si>
  <si>
    <t>肖小明</t>
  </si>
  <si>
    <t>邓孝秋</t>
  </si>
  <si>
    <t>王爱辉</t>
  </si>
  <si>
    <t>夏群珍</t>
  </si>
  <si>
    <t>张力华</t>
  </si>
  <si>
    <t>邓文升</t>
  </si>
  <si>
    <t>夏甫生</t>
  </si>
  <si>
    <t>王敏</t>
  </si>
  <si>
    <t>宋应东</t>
  </si>
  <si>
    <t>曾庆杰</t>
  </si>
  <si>
    <t>孙芳华</t>
  </si>
  <si>
    <t>郑二垒</t>
  </si>
  <si>
    <t>张明生</t>
  </si>
  <si>
    <t>俞国强</t>
  </si>
  <si>
    <t>陈其新</t>
  </si>
  <si>
    <t>周玉斌</t>
  </si>
  <si>
    <t>龚美兰</t>
  </si>
  <si>
    <t>刘元兵</t>
  </si>
  <si>
    <t>余伟峰</t>
  </si>
  <si>
    <t>刘光生</t>
  </si>
  <si>
    <t>杨礼志</t>
  </si>
  <si>
    <t>刘建敏</t>
  </si>
  <si>
    <t>杨火根</t>
  </si>
  <si>
    <t>罗伟宜</t>
  </si>
  <si>
    <t>杨小红</t>
  </si>
  <si>
    <t>周卫家</t>
  </si>
  <si>
    <t>王进</t>
  </si>
  <si>
    <t>朱建华</t>
  </si>
  <si>
    <t>杨涛</t>
  </si>
  <si>
    <t>武新春</t>
  </si>
  <si>
    <t>方柱勇</t>
  </si>
  <si>
    <t>周红满</t>
  </si>
  <si>
    <t>邓卫华</t>
  </si>
  <si>
    <t>杨波</t>
  </si>
  <si>
    <t>邓文芳</t>
  </si>
  <si>
    <t>邓文丽</t>
  </si>
  <si>
    <t>张慰中</t>
  </si>
  <si>
    <t>刘细苟</t>
  </si>
  <si>
    <t>周润女</t>
  </si>
  <si>
    <t>罗海兵</t>
  </si>
  <si>
    <t>罗小兵</t>
  </si>
  <si>
    <t>刘仁</t>
  </si>
  <si>
    <r>
      <t xml:space="preserve">担保债权     </t>
    </r>
    <r>
      <rPr>
        <sz val="11"/>
        <color rgb="FFFF0000"/>
        <rFont val="宋体"/>
        <family val="3"/>
        <charset val="134"/>
        <scheme val="minor"/>
      </rPr>
      <t>迟延履行金不予认定</t>
    </r>
    <phoneticPr fontId="9" type="noConversion"/>
  </si>
  <si>
    <t>迟延履行金不予认定</t>
    <phoneticPr fontId="9" type="noConversion"/>
  </si>
  <si>
    <t>截止日期：2018年1月31日，单位：人民币（元）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</si>
</sst>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);[Red]\(#,##0.00\)"/>
    <numFmt numFmtId="177" formatCode="0.00_ "/>
    <numFmt numFmtId="178" formatCode="#,##0.00_ "/>
  </numFmts>
  <fonts count="12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815363017670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 wrapText="1"/>
      <protection locked="0"/>
    </xf>
    <xf numFmtId="178" fontId="0" fillId="0" borderId="1" xfId="0" applyNumberForma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topLeftCell="A55" zoomScale="90" zoomScaleNormal="90" workbookViewId="0">
      <selection activeCell="E69" sqref="E69"/>
    </sheetView>
  </sheetViews>
  <sheetFormatPr defaultColWidth="9" defaultRowHeight="13.5" x14ac:dyDescent="0.15"/>
  <cols>
    <col min="1" max="1" width="9.125" style="1" customWidth="1"/>
    <col min="2" max="2" width="9" style="1"/>
    <col min="3" max="3" width="18.625" style="16" customWidth="1"/>
    <col min="4" max="4" width="18.625" style="17" customWidth="1"/>
    <col min="5" max="7" width="16.625" style="17" customWidth="1"/>
    <col min="8" max="8" width="10.625" style="18" customWidth="1"/>
    <col min="9" max="9" width="16.625" style="17" customWidth="1"/>
    <col min="10" max="10" width="18.375" style="17" customWidth="1"/>
    <col min="11" max="11" width="18.5" style="17" customWidth="1"/>
    <col min="12" max="12" width="13.25" style="16" customWidth="1"/>
  </cols>
  <sheetData>
    <row r="1" spans="1:12" ht="25.5" x14ac:dyDescent="0.1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4.25" x14ac:dyDescent="0.15">
      <c r="A2" s="51" t="s">
        <v>206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x14ac:dyDescent="0.15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s="15" customFormat="1" x14ac:dyDescent="0.15">
      <c r="A4" s="54" t="s">
        <v>2</v>
      </c>
      <c r="B4" s="55" t="s">
        <v>3</v>
      </c>
      <c r="C4" s="56" t="s">
        <v>4</v>
      </c>
      <c r="D4" s="54" t="s">
        <v>5</v>
      </c>
      <c r="E4" s="54"/>
      <c r="F4" s="54"/>
      <c r="G4" s="54"/>
      <c r="H4" s="54"/>
      <c r="I4" s="54" t="s">
        <v>6</v>
      </c>
      <c r="J4" s="54"/>
      <c r="K4" s="54"/>
      <c r="L4" s="56" t="s">
        <v>7</v>
      </c>
    </row>
    <row r="5" spans="1:12" x14ac:dyDescent="0.15">
      <c r="A5" s="54"/>
      <c r="B5" s="55"/>
      <c r="C5" s="56"/>
      <c r="D5" s="20" t="s">
        <v>8</v>
      </c>
      <c r="E5" s="20" t="s">
        <v>9</v>
      </c>
      <c r="F5" s="20" t="s">
        <v>10</v>
      </c>
      <c r="G5" s="20" t="s">
        <v>11</v>
      </c>
      <c r="H5" s="21" t="s">
        <v>12</v>
      </c>
      <c r="I5" s="20" t="s">
        <v>8</v>
      </c>
      <c r="J5" s="20" t="s">
        <v>13</v>
      </c>
      <c r="K5" s="20" t="s">
        <v>12</v>
      </c>
      <c r="L5" s="56"/>
    </row>
    <row r="6" spans="1:12" ht="27" customHeight="1" x14ac:dyDescent="0.15">
      <c r="A6" s="13">
        <v>1</v>
      </c>
      <c r="B6" s="14" t="s">
        <v>14</v>
      </c>
      <c r="C6" s="22" t="s">
        <v>15</v>
      </c>
      <c r="D6" s="23">
        <v>157077.18</v>
      </c>
      <c r="E6" s="23">
        <v>34138.1</v>
      </c>
      <c r="F6" s="23"/>
      <c r="G6" s="23"/>
      <c r="H6" s="24"/>
      <c r="I6" s="23">
        <v>157077.18</v>
      </c>
      <c r="J6" s="23">
        <v>34138.1</v>
      </c>
      <c r="K6" s="23">
        <v>191215.28</v>
      </c>
      <c r="L6" s="44"/>
    </row>
    <row r="7" spans="1:12" ht="27" x14ac:dyDescent="0.15">
      <c r="A7" s="13">
        <v>2</v>
      </c>
      <c r="B7" s="14" t="s">
        <v>16</v>
      </c>
      <c r="C7" s="22" t="s">
        <v>17</v>
      </c>
      <c r="D7" s="23">
        <v>5649.86</v>
      </c>
      <c r="E7" s="25"/>
      <c r="F7" s="23"/>
      <c r="G7" s="23"/>
      <c r="H7" s="24"/>
      <c r="I7" s="23">
        <v>5649.86</v>
      </c>
      <c r="J7" s="25"/>
      <c r="K7" s="23">
        <v>5649.86</v>
      </c>
      <c r="L7" s="22"/>
    </row>
    <row r="8" spans="1:12" ht="27" customHeight="1" x14ac:dyDescent="0.15">
      <c r="A8" s="57" t="s">
        <v>12</v>
      </c>
      <c r="B8" s="57"/>
      <c r="C8" s="57"/>
      <c r="D8" s="26">
        <f>SUM(D6:D7)</f>
        <v>162727.03999999998</v>
      </c>
      <c r="E8" s="23"/>
      <c r="F8" s="23"/>
      <c r="G8" s="23"/>
      <c r="H8" s="24"/>
      <c r="I8" s="26">
        <f>SUM(I6:I7)</f>
        <v>162727.03999999998</v>
      </c>
      <c r="J8" s="23"/>
      <c r="K8" s="26">
        <f>SUM(K6:K7)</f>
        <v>196865.13999999998</v>
      </c>
      <c r="L8" s="44"/>
    </row>
    <row r="9" spans="1:12" x14ac:dyDescent="0.15">
      <c r="A9" s="53" t="s">
        <v>18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 ht="27" x14ac:dyDescent="0.15">
      <c r="A10" s="19" t="s">
        <v>2</v>
      </c>
      <c r="B10" s="27" t="s">
        <v>3</v>
      </c>
      <c r="C10" s="19" t="s">
        <v>4</v>
      </c>
      <c r="D10" s="28" t="s">
        <v>19</v>
      </c>
      <c r="E10" s="28" t="s">
        <v>20</v>
      </c>
      <c r="F10" s="28" t="s">
        <v>21</v>
      </c>
      <c r="G10" s="28" t="s">
        <v>22</v>
      </c>
      <c r="H10" s="29" t="s">
        <v>23</v>
      </c>
      <c r="I10" s="28" t="s">
        <v>24</v>
      </c>
      <c r="J10" s="28" t="s">
        <v>25</v>
      </c>
      <c r="K10" s="28" t="s">
        <v>26</v>
      </c>
      <c r="L10" s="19" t="s">
        <v>27</v>
      </c>
    </row>
    <row r="11" spans="1:12" ht="27" customHeight="1" x14ac:dyDescent="0.15">
      <c r="A11" s="13">
        <v>1</v>
      </c>
      <c r="B11" s="14" t="s">
        <v>28</v>
      </c>
      <c r="C11" s="30" t="s">
        <v>29</v>
      </c>
      <c r="D11" s="31">
        <v>38443112.950000003</v>
      </c>
      <c r="E11" s="31">
        <v>28000000</v>
      </c>
      <c r="F11" s="32">
        <v>9928262.9499999993</v>
      </c>
      <c r="G11" s="31">
        <v>514850</v>
      </c>
      <c r="H11" s="33"/>
      <c r="I11" s="31">
        <v>28000000</v>
      </c>
      <c r="J11" s="31"/>
      <c r="K11" s="31"/>
      <c r="L11" s="30"/>
    </row>
    <row r="12" spans="1:12" ht="27" customHeight="1" x14ac:dyDescent="0.15">
      <c r="A12" s="57" t="s">
        <v>12</v>
      </c>
      <c r="B12" s="57"/>
      <c r="C12" s="57"/>
      <c r="D12" s="23"/>
      <c r="E12" s="23"/>
      <c r="F12" s="23"/>
      <c r="G12" s="23"/>
      <c r="H12" s="24"/>
      <c r="I12" s="42">
        <v>28000000</v>
      </c>
      <c r="J12" s="23"/>
      <c r="K12" s="23"/>
      <c r="L12" s="44"/>
    </row>
    <row r="13" spans="1:12" ht="27" customHeight="1" x14ac:dyDescent="0.15">
      <c r="A13" s="53" t="s">
        <v>30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</row>
    <row r="14" spans="1:12" ht="27" customHeight="1" x14ac:dyDescent="0.15">
      <c r="A14" s="19" t="s">
        <v>2</v>
      </c>
      <c r="B14" s="27" t="s">
        <v>3</v>
      </c>
      <c r="C14" s="19" t="s">
        <v>4</v>
      </c>
      <c r="D14" s="28" t="s">
        <v>19</v>
      </c>
      <c r="E14" s="28" t="s">
        <v>20</v>
      </c>
      <c r="F14" s="28" t="s">
        <v>21</v>
      </c>
      <c r="G14" s="28" t="s">
        <v>22</v>
      </c>
      <c r="H14" s="29" t="s">
        <v>23</v>
      </c>
      <c r="I14" s="28" t="s">
        <v>24</v>
      </c>
      <c r="J14" s="28" t="s">
        <v>25</v>
      </c>
      <c r="K14" s="28" t="s">
        <v>26</v>
      </c>
      <c r="L14" s="19" t="s">
        <v>27</v>
      </c>
    </row>
    <row r="15" spans="1:12" ht="27" customHeight="1" x14ac:dyDescent="0.15">
      <c r="A15" s="13">
        <v>1</v>
      </c>
      <c r="B15" s="14" t="s">
        <v>31</v>
      </c>
      <c r="C15" s="30" t="s">
        <v>32</v>
      </c>
      <c r="D15" s="31">
        <v>1020000</v>
      </c>
      <c r="E15" s="23">
        <v>600000</v>
      </c>
      <c r="F15" s="32">
        <v>420000</v>
      </c>
      <c r="G15" s="23"/>
      <c r="H15" s="24" t="s">
        <v>33</v>
      </c>
      <c r="I15" s="23"/>
      <c r="J15" s="23"/>
      <c r="K15" s="23">
        <v>1020000</v>
      </c>
      <c r="L15" s="22" t="s">
        <v>34</v>
      </c>
    </row>
    <row r="16" spans="1:12" ht="27" customHeight="1" x14ac:dyDescent="0.15">
      <c r="A16" s="13">
        <v>2</v>
      </c>
      <c r="B16" s="14" t="s">
        <v>35</v>
      </c>
      <c r="C16" s="30" t="s">
        <v>36</v>
      </c>
      <c r="D16" s="31">
        <v>1105500</v>
      </c>
      <c r="E16" s="31">
        <v>660000</v>
      </c>
      <c r="F16" s="32">
        <v>445500</v>
      </c>
      <c r="G16" s="31"/>
      <c r="H16" s="34" t="s">
        <v>33</v>
      </c>
      <c r="I16" s="31"/>
      <c r="J16" s="31"/>
      <c r="K16" s="31">
        <v>1105500</v>
      </c>
      <c r="L16" s="30" t="s">
        <v>34</v>
      </c>
    </row>
    <row r="17" spans="1:12" ht="27" customHeight="1" x14ac:dyDescent="0.15">
      <c r="A17" s="13">
        <v>3</v>
      </c>
      <c r="B17" s="14" t="s">
        <v>37</v>
      </c>
      <c r="C17" s="30" t="s">
        <v>38</v>
      </c>
      <c r="D17" s="31">
        <v>153000</v>
      </c>
      <c r="E17" s="31">
        <v>153000</v>
      </c>
      <c r="F17" s="31"/>
      <c r="G17" s="31"/>
      <c r="H17" s="34" t="s">
        <v>33</v>
      </c>
      <c r="J17" s="31"/>
      <c r="K17" s="31">
        <v>153000</v>
      </c>
      <c r="L17" s="30" t="s">
        <v>39</v>
      </c>
    </row>
    <row r="18" spans="1:12" ht="45.75" customHeight="1" x14ac:dyDescent="0.15">
      <c r="A18" s="13">
        <v>4</v>
      </c>
      <c r="B18" s="14" t="s">
        <v>40</v>
      </c>
      <c r="C18" s="30" t="s">
        <v>41</v>
      </c>
      <c r="D18" s="31">
        <v>6750118.2000000002</v>
      </c>
      <c r="E18" s="31">
        <v>5000000</v>
      </c>
      <c r="F18" s="31">
        <v>1691381.2</v>
      </c>
      <c r="G18" s="31">
        <v>58737</v>
      </c>
      <c r="H18" s="34" t="s">
        <v>42</v>
      </c>
      <c r="I18" s="46">
        <f>D18-J18</f>
        <v>6372104.0800000001</v>
      </c>
      <c r="J18" s="46">
        <v>378014.12</v>
      </c>
      <c r="K18" s="31"/>
      <c r="L18" s="47" t="s">
        <v>204</v>
      </c>
    </row>
    <row r="19" spans="1:12" ht="27" customHeight="1" x14ac:dyDescent="0.15">
      <c r="A19" s="13">
        <v>5</v>
      </c>
      <c r="B19" s="14" t="s">
        <v>43</v>
      </c>
      <c r="C19" s="30" t="s">
        <v>44</v>
      </c>
      <c r="D19" s="31">
        <v>2480000</v>
      </c>
      <c r="E19" s="31">
        <v>2480000</v>
      </c>
      <c r="F19" s="35"/>
      <c r="G19" s="31"/>
      <c r="H19" s="34" t="s">
        <v>42</v>
      </c>
      <c r="I19" s="31">
        <v>1150000</v>
      </c>
      <c r="J19" s="31">
        <v>1330000</v>
      </c>
      <c r="K19" s="31"/>
      <c r="L19" s="30" t="s">
        <v>45</v>
      </c>
    </row>
    <row r="20" spans="1:12" ht="27" customHeight="1" x14ac:dyDescent="0.15">
      <c r="A20" s="13">
        <v>6</v>
      </c>
      <c r="B20" s="14" t="s">
        <v>46</v>
      </c>
      <c r="C20" s="30" t="s">
        <v>47</v>
      </c>
      <c r="D20" s="31">
        <v>141900</v>
      </c>
      <c r="E20" s="36">
        <v>141900</v>
      </c>
      <c r="F20" s="31"/>
      <c r="G20" s="31"/>
      <c r="H20" s="34" t="s">
        <v>42</v>
      </c>
      <c r="I20" s="17">
        <v>141900</v>
      </c>
      <c r="J20" s="31"/>
      <c r="K20" s="31"/>
      <c r="L20" s="45" t="s">
        <v>48</v>
      </c>
    </row>
    <row r="21" spans="1:12" ht="27" customHeight="1" x14ac:dyDescent="0.15">
      <c r="A21" s="13">
        <v>7</v>
      </c>
      <c r="B21" s="14" t="s">
        <v>49</v>
      </c>
      <c r="C21" s="30" t="s">
        <v>50</v>
      </c>
      <c r="D21" s="31">
        <v>59408</v>
      </c>
      <c r="E21" s="36">
        <v>59408</v>
      </c>
      <c r="F21" s="31"/>
      <c r="G21" s="31"/>
      <c r="H21" s="33" t="s">
        <v>33</v>
      </c>
      <c r="I21" s="31"/>
      <c r="J21" s="31"/>
      <c r="K21" s="31">
        <v>59408</v>
      </c>
      <c r="L21" s="45" t="s">
        <v>51</v>
      </c>
    </row>
    <row r="22" spans="1:12" ht="27" customHeight="1" x14ac:dyDescent="0.15">
      <c r="A22" s="13">
        <v>8</v>
      </c>
      <c r="B22" s="14" t="s">
        <v>52</v>
      </c>
      <c r="C22" s="22" t="s">
        <v>53</v>
      </c>
      <c r="D22" s="23">
        <v>918966</v>
      </c>
      <c r="E22" s="37">
        <v>384310</v>
      </c>
      <c r="F22" s="38">
        <v>534656</v>
      </c>
      <c r="G22" s="39"/>
      <c r="H22" s="34" t="s">
        <v>42</v>
      </c>
      <c r="I22" s="31">
        <v>827282.74</v>
      </c>
      <c r="J22" s="31">
        <v>91683.26</v>
      </c>
      <c r="K22" s="31"/>
      <c r="L22" s="45" t="s">
        <v>54</v>
      </c>
    </row>
    <row r="23" spans="1:12" ht="27" customHeight="1" x14ac:dyDescent="0.15">
      <c r="A23" s="13">
        <v>9</v>
      </c>
      <c r="B23" s="14" t="s">
        <v>55</v>
      </c>
      <c r="C23" s="30" t="s">
        <v>56</v>
      </c>
      <c r="D23" s="31">
        <v>13349291.67</v>
      </c>
      <c r="E23" s="31">
        <v>8000000</v>
      </c>
      <c r="F23" s="32">
        <v>5349291.67</v>
      </c>
      <c r="G23" s="31"/>
      <c r="H23" s="34" t="s">
        <v>42</v>
      </c>
      <c r="I23" s="31">
        <v>3241902.82</v>
      </c>
      <c r="J23" s="31">
        <v>10107388.85</v>
      </c>
      <c r="K23" s="31"/>
      <c r="L23" s="30" t="s">
        <v>57</v>
      </c>
    </row>
    <row r="24" spans="1:12" ht="27" customHeight="1" x14ac:dyDescent="0.15">
      <c r="A24" s="13">
        <v>10</v>
      </c>
      <c r="B24" s="14" t="s">
        <v>58</v>
      </c>
      <c r="C24" s="30" t="s">
        <v>59</v>
      </c>
      <c r="D24" s="31">
        <v>1179911</v>
      </c>
      <c r="E24" s="31">
        <v>1000000</v>
      </c>
      <c r="F24" s="31">
        <v>179911</v>
      </c>
      <c r="G24" s="31"/>
      <c r="H24" s="33" t="s">
        <v>33</v>
      </c>
      <c r="I24" s="31"/>
      <c r="J24" s="31"/>
      <c r="K24" s="31">
        <v>1179911</v>
      </c>
      <c r="L24" s="30" t="s">
        <v>34</v>
      </c>
    </row>
    <row r="25" spans="1:12" ht="27" customHeight="1" x14ac:dyDescent="0.15">
      <c r="A25" s="13">
        <v>11</v>
      </c>
      <c r="B25" s="14" t="s">
        <v>60</v>
      </c>
      <c r="C25" s="30" t="s">
        <v>61</v>
      </c>
      <c r="D25" s="31">
        <v>1151329.44</v>
      </c>
      <c r="E25" s="31">
        <v>1024758.91</v>
      </c>
      <c r="F25" s="31">
        <v>126570.53</v>
      </c>
      <c r="G25" s="31"/>
      <c r="H25" s="34" t="s">
        <v>42</v>
      </c>
      <c r="I25" s="31">
        <v>105729.095</v>
      </c>
      <c r="J25" s="31">
        <v>1045600.345</v>
      </c>
      <c r="K25" s="31"/>
      <c r="L25" s="45" t="s">
        <v>62</v>
      </c>
    </row>
    <row r="26" spans="1:12" ht="27" customHeight="1" x14ac:dyDescent="0.15">
      <c r="A26" s="13">
        <v>12</v>
      </c>
      <c r="B26" s="14" t="s">
        <v>63</v>
      </c>
      <c r="C26" s="30" t="s">
        <v>64</v>
      </c>
      <c r="D26" s="31">
        <v>3480582.5</v>
      </c>
      <c r="E26" s="31">
        <v>3100000</v>
      </c>
      <c r="F26" s="31">
        <v>380582.5</v>
      </c>
      <c r="G26" s="31"/>
      <c r="H26" s="34" t="s">
        <v>42</v>
      </c>
      <c r="I26" s="31">
        <v>2331279.9900000002</v>
      </c>
      <c r="J26" s="31">
        <v>1149302.5</v>
      </c>
      <c r="K26" s="31"/>
      <c r="L26" s="30" t="s">
        <v>57</v>
      </c>
    </row>
    <row r="27" spans="1:12" ht="27" customHeight="1" x14ac:dyDescent="0.15">
      <c r="A27" s="13">
        <v>13</v>
      </c>
      <c r="B27" s="14" t="s">
        <v>65</v>
      </c>
      <c r="C27" s="30" t="s">
        <v>66</v>
      </c>
      <c r="D27" s="31">
        <v>959441.19</v>
      </c>
      <c r="E27" s="31">
        <v>853965.75</v>
      </c>
      <c r="F27" s="31">
        <v>105475.44</v>
      </c>
      <c r="G27" s="31"/>
      <c r="H27" s="34" t="s">
        <v>42</v>
      </c>
      <c r="I27" s="31">
        <v>77263.567999999999</v>
      </c>
      <c r="J27" s="31">
        <v>882177.62</v>
      </c>
      <c r="K27" s="31"/>
      <c r="L27" s="45" t="s">
        <v>62</v>
      </c>
    </row>
    <row r="28" spans="1:12" ht="27" customHeight="1" x14ac:dyDescent="0.15">
      <c r="A28" s="13">
        <v>14</v>
      </c>
      <c r="B28" s="14" t="s">
        <v>67</v>
      </c>
      <c r="C28" s="30" t="s">
        <v>68</v>
      </c>
      <c r="D28" s="31">
        <v>635533</v>
      </c>
      <c r="E28" s="31">
        <v>400000</v>
      </c>
      <c r="F28" s="32">
        <v>235533</v>
      </c>
      <c r="G28" s="31"/>
      <c r="H28" s="34" t="s">
        <v>42</v>
      </c>
      <c r="I28" s="31">
        <v>599461.68000000005</v>
      </c>
      <c r="J28" s="31">
        <v>36071.32</v>
      </c>
      <c r="K28" s="31"/>
      <c r="L28" s="45" t="s">
        <v>54</v>
      </c>
    </row>
    <row r="29" spans="1:12" ht="27" customHeight="1" x14ac:dyDescent="0.15">
      <c r="A29" s="13">
        <v>15</v>
      </c>
      <c r="B29" s="14" t="s">
        <v>69</v>
      </c>
      <c r="C29" s="30" t="s">
        <v>70</v>
      </c>
      <c r="D29" s="31">
        <v>3280000</v>
      </c>
      <c r="E29" s="31">
        <v>2000000</v>
      </c>
      <c r="F29" s="32">
        <v>1280000</v>
      </c>
      <c r="G29" s="31"/>
      <c r="H29" s="33" t="s">
        <v>33</v>
      </c>
      <c r="I29" s="31"/>
      <c r="J29" s="31"/>
      <c r="K29" s="31">
        <v>3280000</v>
      </c>
      <c r="L29" s="30" t="s">
        <v>34</v>
      </c>
    </row>
    <row r="30" spans="1:12" ht="27" customHeight="1" x14ac:dyDescent="0.15">
      <c r="A30" s="13">
        <v>16</v>
      </c>
      <c r="B30" s="14" t="s">
        <v>71</v>
      </c>
      <c r="C30" s="30" t="s">
        <v>72</v>
      </c>
      <c r="D30" s="36">
        <v>3233979.27</v>
      </c>
      <c r="E30" s="31">
        <v>2465933</v>
      </c>
      <c r="F30" s="40">
        <v>733817.27</v>
      </c>
      <c r="G30" s="31">
        <v>34229</v>
      </c>
      <c r="H30" s="33" t="s">
        <v>42</v>
      </c>
      <c r="I30" s="31">
        <v>3233979.27</v>
      </c>
      <c r="J30" s="31"/>
      <c r="K30" s="31"/>
      <c r="L30" s="30"/>
    </row>
    <row r="31" spans="1:12" ht="27" customHeight="1" x14ac:dyDescent="0.15">
      <c r="A31" s="13">
        <v>17</v>
      </c>
      <c r="B31" s="14" t="s">
        <v>73</v>
      </c>
      <c r="C31" s="30" t="s">
        <v>74</v>
      </c>
      <c r="D31" s="36">
        <v>209956.39</v>
      </c>
      <c r="E31" s="31">
        <v>163318</v>
      </c>
      <c r="F31" s="40">
        <v>43034.39</v>
      </c>
      <c r="G31" s="31">
        <v>3604</v>
      </c>
      <c r="H31" s="33" t="s">
        <v>33</v>
      </c>
      <c r="I31" s="31"/>
      <c r="J31" s="31"/>
      <c r="K31" s="31">
        <v>209956.39</v>
      </c>
      <c r="L31" s="45" t="s">
        <v>51</v>
      </c>
    </row>
    <row r="32" spans="1:12" ht="27" customHeight="1" x14ac:dyDescent="0.15">
      <c r="A32" s="13">
        <v>18</v>
      </c>
      <c r="B32" s="14" t="s">
        <v>75</v>
      </c>
      <c r="C32" s="30" t="s">
        <v>76</v>
      </c>
      <c r="D32" s="36">
        <v>334250</v>
      </c>
      <c r="E32" s="36">
        <v>334250</v>
      </c>
      <c r="F32" s="31"/>
      <c r="G32" s="31"/>
      <c r="H32" s="33" t="s">
        <v>42</v>
      </c>
      <c r="I32" s="31">
        <v>334250</v>
      </c>
      <c r="J32" s="31"/>
      <c r="K32" s="31"/>
      <c r="L32" s="30"/>
    </row>
    <row r="33" spans="1:12" ht="27" customHeight="1" x14ac:dyDescent="0.15">
      <c r="A33" s="13">
        <v>19</v>
      </c>
      <c r="B33" s="14" t="s">
        <v>77</v>
      </c>
      <c r="C33" s="30" t="s">
        <v>78</v>
      </c>
      <c r="D33" s="36">
        <v>851852</v>
      </c>
      <c r="E33" s="36">
        <v>851852</v>
      </c>
      <c r="F33" s="31"/>
      <c r="G33" s="31"/>
      <c r="H33" s="33" t="s">
        <v>42</v>
      </c>
      <c r="I33" s="31">
        <v>851852</v>
      </c>
      <c r="J33" s="31"/>
      <c r="K33" s="31"/>
      <c r="L33" s="30"/>
    </row>
    <row r="34" spans="1:12" ht="27" customHeight="1" x14ac:dyDescent="0.15">
      <c r="A34" s="13">
        <v>20</v>
      </c>
      <c r="B34" s="14" t="s">
        <v>79</v>
      </c>
      <c r="C34" s="30" t="s">
        <v>80</v>
      </c>
      <c r="D34" s="31">
        <v>20000</v>
      </c>
      <c r="E34" s="31">
        <v>20000</v>
      </c>
      <c r="F34" s="31"/>
      <c r="G34" s="31"/>
      <c r="H34" s="33" t="s">
        <v>42</v>
      </c>
      <c r="I34" s="31">
        <v>20000</v>
      </c>
      <c r="J34" s="31"/>
      <c r="K34" s="31"/>
      <c r="L34" s="30"/>
    </row>
    <row r="35" spans="1:12" ht="27" customHeight="1" x14ac:dyDescent="0.15">
      <c r="A35" s="13">
        <v>21</v>
      </c>
      <c r="B35" s="14" t="s">
        <v>81</v>
      </c>
      <c r="C35" s="30" t="s">
        <v>82</v>
      </c>
      <c r="D35" s="31">
        <v>336330</v>
      </c>
      <c r="E35" s="31">
        <v>336330</v>
      </c>
      <c r="F35" s="31"/>
      <c r="G35" s="31"/>
      <c r="H35" s="33" t="s">
        <v>33</v>
      </c>
      <c r="I35" s="31"/>
      <c r="K35" s="31">
        <v>336330</v>
      </c>
      <c r="L35" s="45" t="s">
        <v>51</v>
      </c>
    </row>
    <row r="36" spans="1:12" ht="27" customHeight="1" x14ac:dyDescent="0.15">
      <c r="A36" s="13">
        <v>22</v>
      </c>
      <c r="B36" s="14" t="s">
        <v>83</v>
      </c>
      <c r="C36" s="30" t="s">
        <v>84</v>
      </c>
      <c r="D36" s="31">
        <v>2457000</v>
      </c>
      <c r="E36" s="31">
        <v>1500000</v>
      </c>
      <c r="F36" s="31">
        <v>952000</v>
      </c>
      <c r="G36" s="31">
        <v>5000</v>
      </c>
      <c r="H36" s="33" t="s">
        <v>42</v>
      </c>
      <c r="I36" s="31">
        <v>2261000</v>
      </c>
      <c r="J36" s="31">
        <v>196000</v>
      </c>
      <c r="K36" s="31"/>
      <c r="L36" s="45" t="s">
        <v>54</v>
      </c>
    </row>
    <row r="37" spans="1:12" ht="27" customHeight="1" x14ac:dyDescent="0.15">
      <c r="A37" s="13">
        <v>23</v>
      </c>
      <c r="B37" s="14" t="s">
        <v>85</v>
      </c>
      <c r="C37" s="30" t="s">
        <v>86</v>
      </c>
      <c r="D37" s="31">
        <v>3260000</v>
      </c>
      <c r="E37" s="31">
        <v>2999999.94</v>
      </c>
      <c r="F37" s="31"/>
      <c r="G37" s="31">
        <v>111050</v>
      </c>
      <c r="H37" s="33" t="s">
        <v>42</v>
      </c>
      <c r="I37" s="31">
        <v>3260000</v>
      </c>
      <c r="J37" s="31"/>
      <c r="K37" s="31"/>
      <c r="L37" s="30"/>
    </row>
    <row r="38" spans="1:12" ht="27" customHeight="1" x14ac:dyDescent="0.15">
      <c r="A38" s="13">
        <v>24</v>
      </c>
      <c r="B38" s="14" t="s">
        <v>87</v>
      </c>
      <c r="C38" s="30" t="s">
        <v>88</v>
      </c>
      <c r="D38" s="31">
        <v>2850000</v>
      </c>
      <c r="E38" s="31"/>
      <c r="F38" s="31"/>
      <c r="G38" s="31"/>
      <c r="H38" s="33" t="s">
        <v>42</v>
      </c>
      <c r="I38" s="31">
        <v>2850000</v>
      </c>
      <c r="J38" s="31"/>
      <c r="K38" s="31"/>
      <c r="L38" s="30"/>
    </row>
    <row r="39" spans="1:12" ht="42.75" customHeight="1" x14ac:dyDescent="0.15">
      <c r="A39" s="13">
        <v>25</v>
      </c>
      <c r="B39" s="14" t="s">
        <v>89</v>
      </c>
      <c r="C39" s="30" t="s">
        <v>90</v>
      </c>
      <c r="D39" s="31">
        <v>11046144</v>
      </c>
      <c r="E39" s="31">
        <v>5677500</v>
      </c>
      <c r="F39" s="31"/>
      <c r="G39" s="31">
        <v>5368644</v>
      </c>
      <c r="H39" s="33" t="s">
        <v>42</v>
      </c>
      <c r="I39" s="31">
        <v>10224985</v>
      </c>
      <c r="J39" s="31">
        <v>821129</v>
      </c>
      <c r="K39" s="31"/>
      <c r="L39" s="45" t="s">
        <v>54</v>
      </c>
    </row>
    <row r="40" spans="1:12" ht="27" customHeight="1" x14ac:dyDescent="0.15">
      <c r="A40" s="13">
        <v>26</v>
      </c>
      <c r="B40" s="14" t="s">
        <v>91</v>
      </c>
      <c r="C40" s="30" t="s">
        <v>92</v>
      </c>
      <c r="D40" s="31">
        <v>1000000</v>
      </c>
      <c r="E40" s="31">
        <v>750000</v>
      </c>
      <c r="F40" s="31">
        <v>250000</v>
      </c>
      <c r="G40" s="31"/>
      <c r="H40" s="33" t="s">
        <v>33</v>
      </c>
      <c r="I40" s="31"/>
      <c r="J40" s="31"/>
      <c r="K40" s="31">
        <v>1000000</v>
      </c>
      <c r="L40" s="45" t="s">
        <v>51</v>
      </c>
    </row>
    <row r="41" spans="1:12" ht="45" customHeight="1" x14ac:dyDescent="0.15">
      <c r="A41" s="13">
        <v>27</v>
      </c>
      <c r="B41" s="14" t="s">
        <v>93</v>
      </c>
      <c r="C41" s="30" t="s">
        <v>94</v>
      </c>
      <c r="D41" s="31">
        <v>193613.91</v>
      </c>
      <c r="E41" s="31">
        <v>193613.91</v>
      </c>
      <c r="F41" s="31"/>
      <c r="G41" s="31"/>
      <c r="H41" s="33" t="s">
        <v>42</v>
      </c>
      <c r="I41" s="31">
        <v>193613.91</v>
      </c>
      <c r="J41" s="31"/>
      <c r="K41" s="31"/>
      <c r="L41" s="30"/>
    </row>
    <row r="42" spans="1:12" ht="27" customHeight="1" x14ac:dyDescent="0.15">
      <c r="A42" s="13">
        <v>28</v>
      </c>
      <c r="B42" s="14" t="s">
        <v>95</v>
      </c>
      <c r="C42" s="30" t="s">
        <v>29</v>
      </c>
      <c r="D42" s="31">
        <v>38443112.950000003</v>
      </c>
      <c r="E42" s="31">
        <v>28000000</v>
      </c>
      <c r="F42" s="32">
        <v>9928262.9499999993</v>
      </c>
      <c r="G42" s="31">
        <v>514850</v>
      </c>
      <c r="H42" s="33" t="s">
        <v>42</v>
      </c>
      <c r="I42" s="46">
        <f>10443112.95-J42</f>
        <v>8235935.129999999</v>
      </c>
      <c r="J42" s="46">
        <v>2207177.8199999998</v>
      </c>
      <c r="K42" s="31"/>
      <c r="L42" s="48" t="s">
        <v>205</v>
      </c>
    </row>
    <row r="43" spans="1:12" ht="27" customHeight="1" x14ac:dyDescent="0.15">
      <c r="A43" s="13">
        <v>29</v>
      </c>
      <c r="B43" s="14" t="s">
        <v>96</v>
      </c>
      <c r="C43" s="30" t="s">
        <v>97</v>
      </c>
      <c r="D43" s="31">
        <v>522520</v>
      </c>
      <c r="E43" s="31">
        <v>450000</v>
      </c>
      <c r="F43" s="31">
        <v>72520</v>
      </c>
      <c r="G43" s="31"/>
      <c r="H43" s="33" t="s">
        <v>42</v>
      </c>
      <c r="I43" s="31">
        <v>522520</v>
      </c>
      <c r="J43" s="31"/>
      <c r="K43" s="31"/>
      <c r="L43" s="30"/>
    </row>
    <row r="44" spans="1:12" ht="27" customHeight="1" x14ac:dyDescent="0.15">
      <c r="A44" s="13">
        <v>30</v>
      </c>
      <c r="B44" s="14" t="s">
        <v>98</v>
      </c>
      <c r="C44" s="30" t="s">
        <v>99</v>
      </c>
      <c r="D44" s="31">
        <v>192242</v>
      </c>
      <c r="E44" s="31">
        <v>192242</v>
      </c>
      <c r="F44" s="31"/>
      <c r="G44" s="31"/>
      <c r="H44" s="33" t="s">
        <v>33</v>
      </c>
      <c r="I44" s="31"/>
      <c r="J44" s="31"/>
      <c r="K44" s="31">
        <v>192242</v>
      </c>
      <c r="L44" s="45" t="s">
        <v>100</v>
      </c>
    </row>
    <row r="45" spans="1:12" ht="27" customHeight="1" x14ac:dyDescent="0.15">
      <c r="A45" s="13">
        <v>31</v>
      </c>
      <c r="B45" s="14" t="s">
        <v>101</v>
      </c>
      <c r="C45" s="30" t="s">
        <v>102</v>
      </c>
      <c r="D45" s="31">
        <v>219478</v>
      </c>
      <c r="E45" s="31">
        <v>219478</v>
      </c>
      <c r="F45" s="31"/>
      <c r="G45" s="31"/>
      <c r="H45" s="33" t="s">
        <v>33</v>
      </c>
      <c r="I45" s="31"/>
      <c r="J45" s="31"/>
      <c r="K45" s="31">
        <v>219478</v>
      </c>
      <c r="L45" s="45" t="s">
        <v>100</v>
      </c>
    </row>
    <row r="46" spans="1:12" ht="27" customHeight="1" x14ac:dyDescent="0.15">
      <c r="A46" s="13">
        <v>32</v>
      </c>
      <c r="B46" s="14" t="s">
        <v>103</v>
      </c>
      <c r="C46" s="41" t="s">
        <v>104</v>
      </c>
      <c r="D46" s="31">
        <v>497843</v>
      </c>
      <c r="E46" s="31">
        <v>497843</v>
      </c>
      <c r="F46" s="31"/>
      <c r="G46" s="31"/>
      <c r="H46" s="34" t="s">
        <v>42</v>
      </c>
      <c r="I46" s="17">
        <v>497843</v>
      </c>
      <c r="J46" s="31"/>
      <c r="K46" s="31"/>
      <c r="L46" s="45" t="s">
        <v>48</v>
      </c>
    </row>
    <row r="47" spans="1:12" ht="27" x14ac:dyDescent="0.15">
      <c r="A47" s="13">
        <v>33</v>
      </c>
      <c r="B47" s="14" t="s">
        <v>105</v>
      </c>
      <c r="C47" s="41" t="s">
        <v>106</v>
      </c>
      <c r="D47" s="31">
        <v>799334</v>
      </c>
      <c r="E47" s="31">
        <v>799334</v>
      </c>
      <c r="F47" s="31"/>
      <c r="G47" s="31"/>
      <c r="H47" s="33" t="s">
        <v>42</v>
      </c>
      <c r="I47" s="31">
        <v>799334</v>
      </c>
      <c r="J47" s="31"/>
      <c r="K47" s="31"/>
      <c r="L47" s="30"/>
    </row>
    <row r="48" spans="1:12" ht="27" x14ac:dyDescent="0.15">
      <c r="A48" s="13">
        <v>34</v>
      </c>
      <c r="B48" s="14" t="s">
        <v>107</v>
      </c>
      <c r="C48" s="41" t="s">
        <v>108</v>
      </c>
      <c r="D48" s="31">
        <v>360000</v>
      </c>
      <c r="E48" s="31">
        <v>360000</v>
      </c>
      <c r="F48" s="31"/>
      <c r="G48" s="31"/>
      <c r="H48" s="33" t="s">
        <v>42</v>
      </c>
      <c r="I48" s="31">
        <v>360000</v>
      </c>
      <c r="J48" s="31"/>
      <c r="K48" s="31"/>
      <c r="L48" s="45" t="s">
        <v>48</v>
      </c>
    </row>
    <row r="49" spans="1:12" ht="27" x14ac:dyDescent="0.15">
      <c r="A49" s="13">
        <v>35</v>
      </c>
      <c r="B49" s="14" t="s">
        <v>109</v>
      </c>
      <c r="C49" s="32" t="s">
        <v>110</v>
      </c>
      <c r="D49" s="31">
        <v>510000</v>
      </c>
      <c r="E49" s="31">
        <v>510000</v>
      </c>
      <c r="F49" s="31"/>
      <c r="G49" s="31"/>
      <c r="H49" s="33" t="s">
        <v>42</v>
      </c>
      <c r="I49" s="31">
        <v>510000</v>
      </c>
      <c r="J49" s="31"/>
      <c r="K49" s="31"/>
      <c r="L49" s="30"/>
    </row>
    <row r="50" spans="1:12" ht="27" x14ac:dyDescent="0.15">
      <c r="A50" s="13">
        <v>36</v>
      </c>
      <c r="B50" s="14" t="s">
        <v>111</v>
      </c>
      <c r="C50" s="32" t="s">
        <v>112</v>
      </c>
      <c r="D50" s="31">
        <v>191972.48000000001</v>
      </c>
      <c r="E50" s="31">
        <v>191972.48000000001</v>
      </c>
      <c r="F50" s="31"/>
      <c r="G50" s="31"/>
      <c r="H50" s="33" t="s">
        <v>42</v>
      </c>
      <c r="I50" s="31">
        <v>191972.48000000001</v>
      </c>
      <c r="J50" s="31"/>
      <c r="K50" s="31"/>
      <c r="L50" s="30"/>
    </row>
    <row r="51" spans="1:12" ht="40.5" x14ac:dyDescent="0.15">
      <c r="A51" s="13">
        <v>37</v>
      </c>
      <c r="B51" s="14" t="s">
        <v>113</v>
      </c>
      <c r="C51" s="32" t="s">
        <v>114</v>
      </c>
      <c r="D51" s="31">
        <v>12460000</v>
      </c>
      <c r="E51" s="31">
        <v>6250000</v>
      </c>
      <c r="F51" s="31">
        <v>6210000</v>
      </c>
      <c r="G51" s="31"/>
      <c r="H51" s="33" t="s">
        <v>42</v>
      </c>
      <c r="I51" s="31">
        <v>10937167</v>
      </c>
      <c r="J51" s="31">
        <v>1522833</v>
      </c>
      <c r="K51" s="31"/>
      <c r="L51" s="45" t="s">
        <v>115</v>
      </c>
    </row>
    <row r="52" spans="1:12" ht="27" x14ac:dyDescent="0.15">
      <c r="A52" s="13">
        <v>38</v>
      </c>
      <c r="B52" s="14" t="s">
        <v>116</v>
      </c>
      <c r="C52" s="32" t="s">
        <v>117</v>
      </c>
      <c r="D52" s="31">
        <v>611610</v>
      </c>
      <c r="E52" s="31">
        <v>551000</v>
      </c>
      <c r="F52" s="31">
        <v>60610</v>
      </c>
      <c r="G52" s="31"/>
      <c r="H52" s="33" t="s">
        <v>33</v>
      </c>
      <c r="I52" s="31"/>
      <c r="J52" s="31"/>
      <c r="K52" s="31">
        <v>611610</v>
      </c>
      <c r="L52" s="45" t="s">
        <v>51</v>
      </c>
    </row>
    <row r="53" spans="1:12" ht="27" x14ac:dyDescent="0.15">
      <c r="A53" s="13">
        <v>39</v>
      </c>
      <c r="B53" s="14" t="s">
        <v>118</v>
      </c>
      <c r="C53" s="32" t="s">
        <v>119</v>
      </c>
      <c r="D53" s="31">
        <v>2600000</v>
      </c>
      <c r="E53" s="31">
        <v>2300000</v>
      </c>
      <c r="F53" s="31">
        <v>300000</v>
      </c>
      <c r="G53" s="31"/>
      <c r="H53" s="33" t="s">
        <v>42</v>
      </c>
      <c r="I53" s="31">
        <v>1261167</v>
      </c>
      <c r="J53" s="31">
        <f>D53-I53</f>
        <v>1338833</v>
      </c>
      <c r="K53" s="31"/>
      <c r="L53" s="45" t="s">
        <v>120</v>
      </c>
    </row>
    <row r="54" spans="1:12" ht="27" x14ac:dyDescent="0.15">
      <c r="A54" s="13">
        <v>40</v>
      </c>
      <c r="B54" s="14" t="s">
        <v>121</v>
      </c>
      <c r="C54" s="32" t="s">
        <v>122</v>
      </c>
      <c r="D54" s="31">
        <v>107880</v>
      </c>
      <c r="E54" s="31">
        <v>107880</v>
      </c>
      <c r="F54" s="31"/>
      <c r="G54" s="31"/>
      <c r="H54" s="33" t="s">
        <v>42</v>
      </c>
      <c r="I54" s="31">
        <v>107880</v>
      </c>
      <c r="J54" s="31"/>
      <c r="K54" s="31"/>
      <c r="L54" s="45"/>
    </row>
    <row r="55" spans="1:12" ht="27" x14ac:dyDescent="0.15">
      <c r="A55" s="13">
        <v>41</v>
      </c>
      <c r="B55" s="14" t="s">
        <v>123</v>
      </c>
      <c r="C55" s="32" t="s">
        <v>124</v>
      </c>
      <c r="D55" s="31">
        <v>807016.3</v>
      </c>
      <c r="E55" s="31">
        <v>807016.3</v>
      </c>
      <c r="F55" s="31"/>
      <c r="G55" s="31"/>
      <c r="H55" s="33" t="s">
        <v>42</v>
      </c>
      <c r="I55" s="31">
        <v>807016.3</v>
      </c>
      <c r="J55" s="31"/>
      <c r="K55" s="31"/>
      <c r="L55" s="45"/>
    </row>
    <row r="56" spans="1:12" ht="27" x14ac:dyDescent="0.15">
      <c r="A56" s="13">
        <v>42</v>
      </c>
      <c r="B56" s="14" t="s">
        <v>125</v>
      </c>
      <c r="C56" s="32" t="s">
        <v>126</v>
      </c>
      <c r="D56" s="31">
        <v>273000</v>
      </c>
      <c r="E56" s="31">
        <v>273000</v>
      </c>
      <c r="F56" s="31"/>
      <c r="G56" s="31"/>
      <c r="H56" s="33" t="s">
        <v>42</v>
      </c>
      <c r="I56" s="31">
        <v>273000</v>
      </c>
      <c r="J56" s="31"/>
      <c r="K56" s="31"/>
      <c r="L56" s="45"/>
    </row>
    <row r="57" spans="1:12" x14ac:dyDescent="0.15">
      <c r="A57" s="13">
        <v>43</v>
      </c>
      <c r="B57" s="14" t="s">
        <v>127</v>
      </c>
      <c r="C57" s="32" t="s">
        <v>128</v>
      </c>
      <c r="D57" s="31">
        <v>4913280</v>
      </c>
      <c r="E57" s="31">
        <v>3000000</v>
      </c>
      <c r="F57" s="31">
        <v>1890000</v>
      </c>
      <c r="G57" s="31">
        <v>23280</v>
      </c>
      <c r="H57" s="33" t="s">
        <v>33</v>
      </c>
      <c r="I57" s="31"/>
      <c r="J57" s="31"/>
      <c r="K57" s="31">
        <v>4913280</v>
      </c>
      <c r="L57" s="45" t="s">
        <v>51</v>
      </c>
    </row>
    <row r="58" spans="1:12" x14ac:dyDescent="0.15">
      <c r="A58" s="13">
        <v>44</v>
      </c>
      <c r="B58" s="14" t="s">
        <v>129</v>
      </c>
      <c r="C58" s="32" t="s">
        <v>130</v>
      </c>
      <c r="D58" s="31">
        <v>3220000</v>
      </c>
      <c r="E58" s="31">
        <v>1560000</v>
      </c>
      <c r="F58" s="31">
        <v>1660000</v>
      </c>
      <c r="G58" s="31"/>
      <c r="H58" s="33" t="s">
        <v>42</v>
      </c>
      <c r="I58" s="31">
        <v>3161907</v>
      </c>
      <c r="J58" s="31">
        <v>58093</v>
      </c>
      <c r="K58" s="31"/>
      <c r="L58" s="45" t="s">
        <v>131</v>
      </c>
    </row>
    <row r="59" spans="1:12" ht="27" x14ac:dyDescent="0.15">
      <c r="A59" s="13">
        <v>45</v>
      </c>
      <c r="B59" s="14" t="s">
        <v>132</v>
      </c>
      <c r="C59" s="32" t="s">
        <v>133</v>
      </c>
      <c r="D59" s="31">
        <v>195000</v>
      </c>
      <c r="E59" s="31">
        <v>195000</v>
      </c>
      <c r="F59" s="31"/>
      <c r="G59" s="31"/>
      <c r="H59" s="33" t="s">
        <v>42</v>
      </c>
      <c r="I59" s="31">
        <v>195000</v>
      </c>
      <c r="J59" s="31"/>
      <c r="K59" s="31"/>
      <c r="L59" s="45"/>
    </row>
    <row r="60" spans="1:12" ht="27" customHeight="1" x14ac:dyDescent="0.15">
      <c r="A60" s="68" t="s">
        <v>12</v>
      </c>
      <c r="B60" s="68"/>
      <c r="C60" s="68"/>
      <c r="D60" s="42">
        <f>SUM(D15:D59)</f>
        <v>129382395.30000001</v>
      </c>
      <c r="E60" s="42">
        <f>SUM(E15:E59)</f>
        <v>87414905.289999992</v>
      </c>
      <c r="F60" s="42">
        <f>SUM(F15:F59)</f>
        <v>32849145.949999999</v>
      </c>
      <c r="G60" s="42">
        <f>SUM(G15:G59)</f>
        <v>6119394</v>
      </c>
      <c r="H60" s="43"/>
      <c r="I60" s="42">
        <f>SUM(I15:I59)</f>
        <v>65937346.062999986</v>
      </c>
      <c r="J60" s="42">
        <f>SUM(J15:J59)</f>
        <v>21164303.835000001</v>
      </c>
      <c r="K60" s="42">
        <f>SUM(K15:K59)</f>
        <v>14280715.390000001</v>
      </c>
      <c r="L60" s="30"/>
    </row>
    <row r="61" spans="1:12" ht="13.5" customHeight="1" x14ac:dyDescent="0.15">
      <c r="A61" s="69" t="s">
        <v>134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</row>
    <row r="62" spans="1:12" x14ac:dyDescent="0.15">
      <c r="A62" s="70" t="s">
        <v>135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</row>
  </sheetData>
  <mergeCells count="16">
    <mergeCell ref="A61:L61"/>
    <mergeCell ref="A62:L62"/>
    <mergeCell ref="A4:A5"/>
    <mergeCell ref="B4:B5"/>
    <mergeCell ref="C4:C5"/>
    <mergeCell ref="L4:L5"/>
    <mergeCell ref="A8:C8"/>
    <mergeCell ref="A9:L9"/>
    <mergeCell ref="A12:C12"/>
    <mergeCell ref="A13:L13"/>
    <mergeCell ref="A60:C60"/>
    <mergeCell ref="A1:L1"/>
    <mergeCell ref="A2:L2"/>
    <mergeCell ref="A3:L3"/>
    <mergeCell ref="D4:H4"/>
    <mergeCell ref="I4:K4"/>
  </mergeCells>
  <phoneticPr fontId="9" type="noConversion"/>
  <pageMargins left="0.69930555555555596" right="0.69930555555555596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F6" sqref="F6:I6"/>
    </sheetView>
  </sheetViews>
  <sheetFormatPr defaultColWidth="9" defaultRowHeight="13.5" x14ac:dyDescent="0.15"/>
  <cols>
    <col min="5" max="5" width="15.125" customWidth="1"/>
    <col min="9" max="9" width="12" customWidth="1"/>
    <col min="12" max="12" width="20.25" customWidth="1"/>
  </cols>
  <sheetData>
    <row r="1" spans="1:12" ht="22.5" x14ac:dyDescent="0.15">
      <c r="A1" s="58" t="s">
        <v>136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x14ac:dyDescent="0.15">
      <c r="A2" s="53" t="s">
        <v>137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x14ac:dyDescent="0.15">
      <c r="A3" s="11" t="s">
        <v>2</v>
      </c>
      <c r="B3" s="12" t="s">
        <v>3</v>
      </c>
      <c r="C3" s="54" t="s">
        <v>4</v>
      </c>
      <c r="D3" s="54"/>
      <c r="E3" s="54"/>
      <c r="F3" s="60" t="s">
        <v>138</v>
      </c>
      <c r="G3" s="60"/>
      <c r="H3" s="60"/>
      <c r="I3" s="60"/>
      <c r="J3" s="60" t="s">
        <v>27</v>
      </c>
      <c r="K3" s="60"/>
      <c r="L3" s="60"/>
    </row>
    <row r="4" spans="1:12" x14ac:dyDescent="0.15">
      <c r="A4" s="13">
        <v>1</v>
      </c>
      <c r="B4" s="14" t="s">
        <v>139</v>
      </c>
      <c r="C4" s="66" t="s">
        <v>140</v>
      </c>
      <c r="D4" s="66"/>
      <c r="E4" s="66"/>
      <c r="F4" s="65">
        <v>28426.33</v>
      </c>
      <c r="G4" s="65"/>
      <c r="H4" s="65"/>
      <c r="I4" s="65"/>
      <c r="J4" s="65" t="s">
        <v>141</v>
      </c>
      <c r="K4" s="65"/>
      <c r="L4" s="65"/>
    </row>
    <row r="5" spans="1:12" x14ac:dyDescent="0.15">
      <c r="A5" s="13">
        <v>2</v>
      </c>
      <c r="B5" s="14" t="s">
        <v>142</v>
      </c>
      <c r="C5" s="66" t="s">
        <v>143</v>
      </c>
      <c r="D5" s="66"/>
      <c r="E5" s="66"/>
      <c r="F5" s="65">
        <v>771161</v>
      </c>
      <c r="G5" s="65"/>
      <c r="H5" s="65"/>
      <c r="I5" s="65"/>
      <c r="J5" s="65" t="s">
        <v>144</v>
      </c>
      <c r="K5" s="65"/>
      <c r="L5" s="65"/>
    </row>
    <row r="6" spans="1:12" x14ac:dyDescent="0.15">
      <c r="A6" s="61" t="s">
        <v>12</v>
      </c>
      <c r="B6" s="62"/>
      <c r="C6" s="62"/>
      <c r="D6" s="62"/>
      <c r="E6" s="63"/>
      <c r="F6" s="64">
        <f>SUM(F4:I5)</f>
        <v>799587.33</v>
      </c>
      <c r="G6" s="64"/>
      <c r="H6" s="64"/>
      <c r="I6" s="64"/>
      <c r="J6" s="65"/>
      <c r="K6" s="65"/>
      <c r="L6" s="65"/>
    </row>
  </sheetData>
  <mergeCells count="14">
    <mergeCell ref="A6:E6"/>
    <mergeCell ref="F6:I6"/>
    <mergeCell ref="J6:L6"/>
    <mergeCell ref="C4:E4"/>
    <mergeCell ref="F4:I4"/>
    <mergeCell ref="J4:L4"/>
    <mergeCell ref="C5:E5"/>
    <mergeCell ref="F5:I5"/>
    <mergeCell ref="J5:L5"/>
    <mergeCell ref="A1:L1"/>
    <mergeCell ref="A2:L2"/>
    <mergeCell ref="C3:E3"/>
    <mergeCell ref="F3:I3"/>
    <mergeCell ref="J3:L3"/>
  </mergeCells>
  <phoneticPr fontId="9" type="noConversion"/>
  <pageMargins left="0.69930555555555596" right="0.6993055555555559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2"/>
  <sheetViews>
    <sheetView topLeftCell="A31" workbookViewId="0">
      <selection activeCell="P5" sqref="P5"/>
    </sheetView>
  </sheetViews>
  <sheetFormatPr defaultColWidth="9" defaultRowHeight="13.5" x14ac:dyDescent="0.15"/>
  <cols>
    <col min="1" max="1" width="7" style="1" customWidth="1"/>
    <col min="2" max="13" width="10.5" style="1" customWidth="1"/>
    <col min="14" max="14" width="12.625" style="2" customWidth="1"/>
    <col min="15" max="15" width="11.875" style="1" customWidth="1"/>
    <col min="16" max="16" width="25.375" style="1" customWidth="1"/>
    <col min="17" max="17" width="11" style="1" customWidth="1"/>
    <col min="18" max="18" width="17.75" customWidth="1"/>
  </cols>
  <sheetData>
    <row r="1" spans="1:27" ht="20.25" x14ac:dyDescent="0.15">
      <c r="A1" s="67" t="s">
        <v>145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7"/>
      <c r="P1" s="7"/>
      <c r="Q1" s="7"/>
      <c r="R1" s="7"/>
      <c r="S1" s="6"/>
      <c r="T1" s="6"/>
      <c r="U1" s="6"/>
      <c r="V1" s="6"/>
      <c r="W1" s="6"/>
      <c r="X1" s="6"/>
      <c r="Y1" s="6"/>
      <c r="Z1" s="6"/>
      <c r="AA1" s="6"/>
    </row>
    <row r="2" spans="1:27" x14ac:dyDescent="0.15">
      <c r="A2" s="3" t="s">
        <v>146</v>
      </c>
      <c r="B2" s="3" t="s">
        <v>147</v>
      </c>
      <c r="C2" s="3" t="s">
        <v>148</v>
      </c>
      <c r="D2" s="3" t="s">
        <v>149</v>
      </c>
      <c r="E2" s="3" t="s">
        <v>150</v>
      </c>
      <c r="F2" s="3" t="s">
        <v>151</v>
      </c>
      <c r="G2" s="3" t="s">
        <v>152</v>
      </c>
      <c r="H2" s="3" t="s">
        <v>153</v>
      </c>
      <c r="I2" s="3" t="s">
        <v>154</v>
      </c>
      <c r="J2" s="3" t="s">
        <v>155</v>
      </c>
      <c r="K2" s="3" t="s">
        <v>156</v>
      </c>
      <c r="L2" s="3" t="s">
        <v>157</v>
      </c>
      <c r="M2" s="3" t="s">
        <v>158</v>
      </c>
      <c r="N2" s="8" t="s">
        <v>159</v>
      </c>
    </row>
    <row r="3" spans="1:27" x14ac:dyDescent="0.15">
      <c r="A3" s="4">
        <v>1</v>
      </c>
      <c r="B3" s="3" t="s">
        <v>160</v>
      </c>
      <c r="C3" s="3">
        <v>3400</v>
      </c>
      <c r="D3" s="3">
        <v>3400</v>
      </c>
      <c r="E3" s="3">
        <v>3400</v>
      </c>
      <c r="F3" s="3">
        <v>3400</v>
      </c>
      <c r="G3" s="3">
        <v>3400</v>
      </c>
      <c r="H3" s="3">
        <v>3400</v>
      </c>
      <c r="I3" s="3">
        <v>3400</v>
      </c>
      <c r="J3" s="3">
        <v>3400</v>
      </c>
      <c r="K3" s="3">
        <v>849</v>
      </c>
      <c r="L3" s="3">
        <v>5000</v>
      </c>
      <c r="M3" s="3">
        <v>4000</v>
      </c>
      <c r="N3" s="9">
        <v>13951</v>
      </c>
    </row>
    <row r="4" spans="1:27" x14ac:dyDescent="0.15">
      <c r="A4" s="4">
        <v>2</v>
      </c>
      <c r="B4" s="3" t="s">
        <v>161</v>
      </c>
      <c r="C4" s="3">
        <v>4800</v>
      </c>
      <c r="D4" s="3">
        <v>4800</v>
      </c>
      <c r="E4" s="3">
        <v>4800</v>
      </c>
      <c r="F4" s="3">
        <v>4800</v>
      </c>
      <c r="G4" s="3">
        <v>4800</v>
      </c>
      <c r="H4" s="3">
        <v>4800</v>
      </c>
      <c r="I4" s="3">
        <v>4800</v>
      </c>
      <c r="J4" s="3">
        <v>4800</v>
      </c>
      <c r="K4" s="3">
        <v>127</v>
      </c>
      <c r="L4" s="3"/>
      <c r="M4" s="3">
        <v>4000</v>
      </c>
      <c r="N4" s="9">
        <v>29473</v>
      </c>
    </row>
    <row r="5" spans="1:27" x14ac:dyDescent="0.15">
      <c r="A5" s="4">
        <v>3</v>
      </c>
      <c r="B5" s="3" t="s">
        <v>162</v>
      </c>
      <c r="C5" s="3">
        <v>3500</v>
      </c>
      <c r="D5" s="3">
        <v>3500</v>
      </c>
      <c r="E5" s="3">
        <v>3500</v>
      </c>
      <c r="F5" s="3">
        <v>3500</v>
      </c>
      <c r="G5" s="3">
        <v>3500</v>
      </c>
      <c r="H5" s="3">
        <v>3500</v>
      </c>
      <c r="I5" s="3">
        <v>3500</v>
      </c>
      <c r="J5" s="3">
        <v>3500</v>
      </c>
      <c r="K5" s="3">
        <v>582</v>
      </c>
      <c r="L5" s="3">
        <v>5000</v>
      </c>
      <c r="M5" s="3">
        <v>4000</v>
      </c>
      <c r="N5" s="9">
        <v>14918</v>
      </c>
    </row>
    <row r="6" spans="1:27" x14ac:dyDescent="0.15">
      <c r="A6" s="4">
        <v>4</v>
      </c>
      <c r="B6" s="3" t="s">
        <v>163</v>
      </c>
      <c r="C6" s="3">
        <v>3300</v>
      </c>
      <c r="D6" s="3">
        <v>3300</v>
      </c>
      <c r="E6" s="3">
        <v>3300</v>
      </c>
      <c r="F6" s="3">
        <v>3300</v>
      </c>
      <c r="G6" s="3">
        <v>3300</v>
      </c>
      <c r="H6" s="3">
        <v>3300</v>
      </c>
      <c r="I6" s="3">
        <v>3300</v>
      </c>
      <c r="J6" s="3">
        <v>3300</v>
      </c>
      <c r="K6" s="3"/>
      <c r="L6" s="3">
        <v>5000</v>
      </c>
      <c r="M6" s="3">
        <v>4000</v>
      </c>
      <c r="N6" s="9">
        <v>14100</v>
      </c>
    </row>
    <row r="7" spans="1:27" x14ac:dyDescent="0.15">
      <c r="A7" s="4">
        <v>5</v>
      </c>
      <c r="B7" s="3" t="s">
        <v>164</v>
      </c>
      <c r="C7" s="3">
        <v>2400</v>
      </c>
      <c r="D7" s="3">
        <v>2400</v>
      </c>
      <c r="E7" s="3">
        <v>2400</v>
      </c>
      <c r="F7" s="3">
        <v>2400</v>
      </c>
      <c r="G7" s="3">
        <v>2400</v>
      </c>
      <c r="H7" s="3">
        <v>2400</v>
      </c>
      <c r="I7" s="3">
        <v>2400</v>
      </c>
      <c r="J7" s="3">
        <v>2400</v>
      </c>
      <c r="K7" s="3"/>
      <c r="L7" s="3"/>
      <c r="M7" s="3">
        <v>4000</v>
      </c>
      <c r="N7" s="9">
        <v>13300</v>
      </c>
    </row>
    <row r="8" spans="1:27" x14ac:dyDescent="0.15">
      <c r="A8" s="4">
        <v>6</v>
      </c>
      <c r="B8" s="3" t="s">
        <v>165</v>
      </c>
      <c r="C8" s="3">
        <v>3000</v>
      </c>
      <c r="D8" s="3">
        <v>3000</v>
      </c>
      <c r="E8" s="3">
        <v>3000</v>
      </c>
      <c r="F8" s="3">
        <v>3000</v>
      </c>
      <c r="G8" s="3">
        <v>3000</v>
      </c>
      <c r="H8" s="3">
        <v>3000</v>
      </c>
      <c r="I8" s="3">
        <v>3000</v>
      </c>
      <c r="J8" s="3">
        <v>3000</v>
      </c>
      <c r="K8" s="3"/>
      <c r="L8" s="3"/>
      <c r="M8" s="3">
        <v>4000</v>
      </c>
      <c r="N8" s="9">
        <v>17000</v>
      </c>
    </row>
    <row r="9" spans="1:27" x14ac:dyDescent="0.15">
      <c r="A9" s="4">
        <v>7</v>
      </c>
      <c r="B9" s="3" t="s">
        <v>166</v>
      </c>
      <c r="C9" s="3">
        <v>3600</v>
      </c>
      <c r="D9" s="3">
        <v>3600</v>
      </c>
      <c r="E9" s="3">
        <v>3600</v>
      </c>
      <c r="F9" s="3">
        <v>3600</v>
      </c>
      <c r="G9" s="3">
        <v>3600</v>
      </c>
      <c r="H9" s="3">
        <v>3600</v>
      </c>
      <c r="I9" s="3">
        <v>3600</v>
      </c>
      <c r="J9" s="3">
        <v>3600</v>
      </c>
      <c r="K9" s="3">
        <v>849</v>
      </c>
      <c r="L9" s="3">
        <v>5000</v>
      </c>
      <c r="M9" s="3">
        <v>4000</v>
      </c>
      <c r="N9" s="9">
        <v>15351</v>
      </c>
    </row>
    <row r="10" spans="1:27" x14ac:dyDescent="0.15">
      <c r="A10" s="4">
        <v>8</v>
      </c>
      <c r="B10" s="3" t="s">
        <v>167</v>
      </c>
      <c r="C10" s="3">
        <v>3500</v>
      </c>
      <c r="D10" s="3">
        <v>3500</v>
      </c>
      <c r="E10" s="3">
        <v>3500</v>
      </c>
      <c r="F10" s="3">
        <v>3500</v>
      </c>
      <c r="G10" s="3">
        <v>3500</v>
      </c>
      <c r="H10" s="3">
        <v>3500</v>
      </c>
      <c r="I10" s="3">
        <v>3500</v>
      </c>
      <c r="J10" s="3">
        <v>3500</v>
      </c>
      <c r="K10" s="3">
        <v>481</v>
      </c>
      <c r="L10" s="3">
        <v>6000</v>
      </c>
      <c r="M10" s="3">
        <v>4000</v>
      </c>
      <c r="N10" s="9">
        <v>12019</v>
      </c>
    </row>
    <row r="11" spans="1:27" x14ac:dyDescent="0.15">
      <c r="A11" s="4">
        <v>9</v>
      </c>
      <c r="B11" s="3" t="s">
        <v>168</v>
      </c>
      <c r="C11" s="3">
        <v>2500</v>
      </c>
      <c r="D11" s="3">
        <v>2500</v>
      </c>
      <c r="E11" s="3">
        <v>2500</v>
      </c>
      <c r="F11" s="3">
        <v>2500</v>
      </c>
      <c r="G11" s="3">
        <v>2500</v>
      </c>
      <c r="H11" s="3">
        <v>2500</v>
      </c>
      <c r="I11" s="3">
        <v>2500</v>
      </c>
      <c r="J11" s="3">
        <v>2500</v>
      </c>
      <c r="K11" s="3"/>
      <c r="L11" s="3"/>
      <c r="M11" s="3">
        <v>4000</v>
      </c>
      <c r="N11" s="9">
        <v>13500</v>
      </c>
    </row>
    <row r="12" spans="1:27" x14ac:dyDescent="0.15">
      <c r="A12" s="4">
        <v>10</v>
      </c>
      <c r="B12" s="3" t="s">
        <v>169</v>
      </c>
      <c r="C12" s="3">
        <v>2700</v>
      </c>
      <c r="D12" s="3">
        <v>2700</v>
      </c>
      <c r="E12" s="3">
        <v>2700</v>
      </c>
      <c r="F12" s="3">
        <v>2700</v>
      </c>
      <c r="G12" s="3">
        <v>2700</v>
      </c>
      <c r="H12" s="3">
        <v>2700</v>
      </c>
      <c r="I12" s="3">
        <v>2700</v>
      </c>
      <c r="J12" s="3">
        <v>2700</v>
      </c>
      <c r="K12" s="3">
        <v>328</v>
      </c>
      <c r="L12" s="3"/>
      <c r="M12" s="3">
        <v>4000</v>
      </c>
      <c r="N12" s="9">
        <v>14572</v>
      </c>
    </row>
    <row r="13" spans="1:27" x14ac:dyDescent="0.15">
      <c r="A13" s="4">
        <v>11</v>
      </c>
      <c r="B13" s="3" t="s">
        <v>170</v>
      </c>
      <c r="C13" s="3">
        <v>3400</v>
      </c>
      <c r="D13" s="3">
        <v>3400</v>
      </c>
      <c r="E13" s="3">
        <v>3400</v>
      </c>
      <c r="F13" s="3">
        <v>3400</v>
      </c>
      <c r="G13" s="3">
        <v>3400</v>
      </c>
      <c r="H13" s="3">
        <v>3400</v>
      </c>
      <c r="I13" s="3">
        <v>3400</v>
      </c>
      <c r="J13" s="3">
        <v>3400</v>
      </c>
      <c r="K13" s="3">
        <v>269</v>
      </c>
      <c r="L13" s="3"/>
      <c r="M13" s="3">
        <v>4000</v>
      </c>
      <c r="N13" s="9">
        <v>19531</v>
      </c>
    </row>
    <row r="14" spans="1:27" x14ac:dyDescent="0.15">
      <c r="A14" s="4">
        <v>12</v>
      </c>
      <c r="B14" s="3" t="s">
        <v>171</v>
      </c>
      <c r="C14" s="3">
        <v>4000</v>
      </c>
      <c r="D14" s="3">
        <v>4000</v>
      </c>
      <c r="E14" s="3">
        <v>4000</v>
      </c>
      <c r="F14" s="3">
        <v>4000</v>
      </c>
      <c r="G14" s="3">
        <v>4000</v>
      </c>
      <c r="H14" s="3">
        <v>4000</v>
      </c>
      <c r="I14" s="3">
        <v>4000</v>
      </c>
      <c r="J14" s="3">
        <v>4000</v>
      </c>
      <c r="K14" s="3">
        <v>814</v>
      </c>
      <c r="L14" s="3"/>
      <c r="M14" s="3">
        <v>4000</v>
      </c>
      <c r="N14" s="9">
        <v>23186</v>
      </c>
    </row>
    <row r="15" spans="1:27" x14ac:dyDescent="0.15">
      <c r="A15" s="4">
        <v>13</v>
      </c>
      <c r="B15" s="3" t="s">
        <v>172</v>
      </c>
      <c r="C15" s="3">
        <v>2200</v>
      </c>
      <c r="D15" s="3">
        <v>2200</v>
      </c>
      <c r="E15" s="3">
        <v>2200</v>
      </c>
      <c r="F15" s="3">
        <v>2200</v>
      </c>
      <c r="G15" s="3">
        <v>2200</v>
      </c>
      <c r="H15" s="3">
        <v>2200</v>
      </c>
      <c r="I15" s="3">
        <v>2200</v>
      </c>
      <c r="J15" s="3">
        <v>2200</v>
      </c>
      <c r="K15" s="3"/>
      <c r="L15" s="3"/>
      <c r="M15" s="3">
        <v>4000</v>
      </c>
      <c r="N15" s="9">
        <v>11400</v>
      </c>
    </row>
    <row r="16" spans="1:27" x14ac:dyDescent="0.15">
      <c r="A16" s="4">
        <v>14</v>
      </c>
      <c r="B16" s="3" t="s">
        <v>173</v>
      </c>
      <c r="C16" s="3">
        <v>3300</v>
      </c>
      <c r="D16" s="3">
        <v>3300</v>
      </c>
      <c r="E16" s="3">
        <v>3300</v>
      </c>
      <c r="F16" s="3">
        <v>3300</v>
      </c>
      <c r="G16" s="3">
        <v>3300</v>
      </c>
      <c r="H16" s="3">
        <v>3300</v>
      </c>
      <c r="I16" s="3">
        <v>3300</v>
      </c>
      <c r="J16" s="3">
        <v>3300</v>
      </c>
      <c r="K16" s="3"/>
      <c r="L16" s="3"/>
      <c r="M16" s="3">
        <v>4000</v>
      </c>
      <c r="N16" s="9">
        <v>19100</v>
      </c>
    </row>
    <row r="17" spans="1:14" x14ac:dyDescent="0.15">
      <c r="A17" s="4">
        <v>15</v>
      </c>
      <c r="B17" s="3" t="s">
        <v>174</v>
      </c>
      <c r="C17" s="3">
        <v>3900</v>
      </c>
      <c r="D17" s="3">
        <v>3900</v>
      </c>
      <c r="E17" s="3">
        <v>3900</v>
      </c>
      <c r="F17" s="3">
        <v>3900</v>
      </c>
      <c r="G17" s="3">
        <v>3900</v>
      </c>
      <c r="H17" s="3">
        <v>3900</v>
      </c>
      <c r="I17" s="3">
        <v>3900</v>
      </c>
      <c r="J17" s="3">
        <v>3900</v>
      </c>
      <c r="K17" s="3">
        <v>728</v>
      </c>
      <c r="L17" s="3"/>
      <c r="M17" s="3">
        <v>4000</v>
      </c>
      <c r="N17" s="9">
        <v>22572</v>
      </c>
    </row>
    <row r="18" spans="1:14" x14ac:dyDescent="0.15">
      <c r="A18" s="4">
        <v>16</v>
      </c>
      <c r="B18" s="3" t="s">
        <v>50</v>
      </c>
      <c r="C18" s="3">
        <v>3300</v>
      </c>
      <c r="D18" s="3">
        <v>3300</v>
      </c>
      <c r="E18" s="3">
        <v>3300</v>
      </c>
      <c r="F18" s="3">
        <v>3300</v>
      </c>
      <c r="G18" s="3">
        <v>3300</v>
      </c>
      <c r="H18" s="3">
        <v>3300</v>
      </c>
      <c r="I18" s="3">
        <v>3300</v>
      </c>
      <c r="J18" s="3">
        <v>3300</v>
      </c>
      <c r="K18" s="3">
        <v>165</v>
      </c>
      <c r="L18" s="3"/>
      <c r="M18" s="3">
        <v>4000</v>
      </c>
      <c r="N18" s="9">
        <v>18935</v>
      </c>
    </row>
    <row r="19" spans="1:14" x14ac:dyDescent="0.15">
      <c r="A19" s="4">
        <v>17</v>
      </c>
      <c r="B19" s="3" t="s">
        <v>175</v>
      </c>
      <c r="C19" s="3">
        <v>4700</v>
      </c>
      <c r="D19" s="3">
        <v>4700</v>
      </c>
      <c r="E19" s="3">
        <v>4700</v>
      </c>
      <c r="F19" s="3">
        <v>4700</v>
      </c>
      <c r="G19" s="3">
        <v>4700</v>
      </c>
      <c r="H19" s="3">
        <v>4700</v>
      </c>
      <c r="I19" s="3">
        <v>4700</v>
      </c>
      <c r="J19" s="3">
        <v>4700</v>
      </c>
      <c r="K19" s="3">
        <v>755</v>
      </c>
      <c r="L19" s="3">
        <v>3000</v>
      </c>
      <c r="M19" s="3">
        <v>4000</v>
      </c>
      <c r="N19" s="9">
        <v>25145</v>
      </c>
    </row>
    <row r="20" spans="1:14" x14ac:dyDescent="0.15">
      <c r="A20" s="4">
        <v>18</v>
      </c>
      <c r="B20" s="3" t="s">
        <v>176</v>
      </c>
      <c r="C20" s="3">
        <v>4500</v>
      </c>
      <c r="D20" s="3">
        <v>4500</v>
      </c>
      <c r="E20" s="3">
        <v>4500</v>
      </c>
      <c r="F20" s="3">
        <v>4500</v>
      </c>
      <c r="G20" s="3">
        <v>4500</v>
      </c>
      <c r="H20" s="3">
        <v>4500</v>
      </c>
      <c r="I20" s="3">
        <v>4500</v>
      </c>
      <c r="J20" s="3">
        <v>4500</v>
      </c>
      <c r="K20" s="3"/>
      <c r="L20" s="3">
        <v>4000</v>
      </c>
      <c r="M20" s="3">
        <v>4000</v>
      </c>
      <c r="N20" s="9">
        <v>23500</v>
      </c>
    </row>
    <row r="21" spans="1:14" x14ac:dyDescent="0.15">
      <c r="A21" s="4">
        <v>19</v>
      </c>
      <c r="B21" s="3" t="s">
        <v>177</v>
      </c>
      <c r="C21" s="3">
        <v>3600</v>
      </c>
      <c r="D21" s="3">
        <v>3600</v>
      </c>
      <c r="E21" s="3">
        <v>3600</v>
      </c>
      <c r="F21" s="3">
        <v>3600</v>
      </c>
      <c r="G21" s="3">
        <v>3600</v>
      </c>
      <c r="H21" s="3">
        <v>3600</v>
      </c>
      <c r="I21" s="3">
        <v>3600</v>
      </c>
      <c r="J21" s="3">
        <v>3600</v>
      </c>
      <c r="K21" s="3">
        <v>803</v>
      </c>
      <c r="L21" s="3">
        <v>5000</v>
      </c>
      <c r="M21" s="3">
        <v>4000</v>
      </c>
      <c r="N21" s="9">
        <v>15397</v>
      </c>
    </row>
    <row r="22" spans="1:14" x14ac:dyDescent="0.15">
      <c r="A22" s="4">
        <v>20</v>
      </c>
      <c r="B22" s="3" t="s">
        <v>178</v>
      </c>
      <c r="C22" s="3">
        <v>2500</v>
      </c>
      <c r="D22" s="3">
        <v>2500</v>
      </c>
      <c r="E22" s="3">
        <v>2500</v>
      </c>
      <c r="F22" s="3">
        <v>2500</v>
      </c>
      <c r="G22" s="3">
        <v>2500</v>
      </c>
      <c r="H22" s="3">
        <v>2500</v>
      </c>
      <c r="I22" s="3">
        <v>2500</v>
      </c>
      <c r="J22" s="3">
        <v>2500</v>
      </c>
      <c r="K22" s="3"/>
      <c r="L22" s="3">
        <v>10000</v>
      </c>
      <c r="M22" s="3">
        <v>4000</v>
      </c>
      <c r="N22" s="9">
        <v>3500</v>
      </c>
    </row>
    <row r="23" spans="1:14" x14ac:dyDescent="0.15">
      <c r="A23" s="4">
        <v>21</v>
      </c>
      <c r="B23" s="3" t="s">
        <v>179</v>
      </c>
      <c r="C23" s="3">
        <v>4000</v>
      </c>
      <c r="D23" s="3">
        <v>4000</v>
      </c>
      <c r="E23" s="3">
        <v>4000</v>
      </c>
      <c r="F23" s="3">
        <v>4000</v>
      </c>
      <c r="G23" s="3">
        <v>4000</v>
      </c>
      <c r="H23" s="3">
        <v>4000</v>
      </c>
      <c r="I23" s="3">
        <v>4000</v>
      </c>
      <c r="J23" s="3">
        <v>4000</v>
      </c>
      <c r="K23" s="3"/>
      <c r="L23" s="3"/>
      <c r="M23" s="3">
        <v>4000</v>
      </c>
      <c r="N23" s="9">
        <v>24000</v>
      </c>
    </row>
    <row r="24" spans="1:14" x14ac:dyDescent="0.15">
      <c r="A24" s="4">
        <v>22</v>
      </c>
      <c r="B24" s="3" t="s">
        <v>180</v>
      </c>
      <c r="C24" s="3">
        <v>3300</v>
      </c>
      <c r="D24" s="3">
        <v>3300</v>
      </c>
      <c r="E24" s="3">
        <v>3300</v>
      </c>
      <c r="F24" s="3">
        <v>3300</v>
      </c>
      <c r="G24" s="3">
        <v>3300</v>
      </c>
      <c r="H24" s="3">
        <v>3300</v>
      </c>
      <c r="I24" s="3">
        <v>3300</v>
      </c>
      <c r="J24" s="3">
        <v>3300</v>
      </c>
      <c r="K24" s="3"/>
      <c r="L24" s="3"/>
      <c r="M24" s="3">
        <v>4000</v>
      </c>
      <c r="N24" s="9">
        <v>19100</v>
      </c>
    </row>
    <row r="25" spans="1:14" x14ac:dyDescent="0.15">
      <c r="A25" s="4">
        <v>23</v>
      </c>
      <c r="B25" s="3" t="s">
        <v>181</v>
      </c>
      <c r="C25" s="3">
        <v>3100</v>
      </c>
      <c r="D25" s="3">
        <v>3100</v>
      </c>
      <c r="E25" s="3">
        <v>3100</v>
      </c>
      <c r="F25" s="3">
        <v>3100</v>
      </c>
      <c r="G25" s="3">
        <v>3100</v>
      </c>
      <c r="H25" s="3">
        <v>3100</v>
      </c>
      <c r="I25" s="3">
        <v>3100</v>
      </c>
      <c r="J25" s="3">
        <v>3100</v>
      </c>
      <c r="K25" s="3"/>
      <c r="L25" s="3">
        <v>2000</v>
      </c>
      <c r="M25" s="3">
        <v>4000</v>
      </c>
      <c r="N25" s="9">
        <v>15700</v>
      </c>
    </row>
    <row r="26" spans="1:14" x14ac:dyDescent="0.15">
      <c r="A26" s="4">
        <v>24</v>
      </c>
      <c r="B26" s="3" t="s">
        <v>182</v>
      </c>
      <c r="C26" s="3">
        <v>3600</v>
      </c>
      <c r="D26" s="3">
        <v>3600</v>
      </c>
      <c r="E26" s="3">
        <v>3600</v>
      </c>
      <c r="F26" s="3">
        <v>3600</v>
      </c>
      <c r="G26" s="3">
        <v>3600</v>
      </c>
      <c r="H26" s="3">
        <v>3600</v>
      </c>
      <c r="I26" s="3">
        <v>3600</v>
      </c>
      <c r="J26" s="3">
        <v>3600</v>
      </c>
      <c r="K26" s="3"/>
      <c r="L26" s="3"/>
      <c r="M26" s="3">
        <v>4000</v>
      </c>
      <c r="N26" s="9">
        <v>21200</v>
      </c>
    </row>
    <row r="27" spans="1:14" x14ac:dyDescent="0.15">
      <c r="A27" s="4">
        <v>25</v>
      </c>
      <c r="B27" s="3" t="s">
        <v>183</v>
      </c>
      <c r="C27" s="3">
        <v>3500</v>
      </c>
      <c r="D27" s="3">
        <v>3500</v>
      </c>
      <c r="E27" s="3">
        <v>3500</v>
      </c>
      <c r="F27" s="3">
        <v>3500</v>
      </c>
      <c r="G27" s="3">
        <v>3500</v>
      </c>
      <c r="H27" s="3">
        <v>3500</v>
      </c>
      <c r="I27" s="3">
        <v>3500</v>
      </c>
      <c r="J27" s="3">
        <v>3500</v>
      </c>
      <c r="K27" s="3"/>
      <c r="L27" s="3"/>
      <c r="M27" s="3">
        <v>4000</v>
      </c>
      <c r="N27" s="9">
        <v>20500</v>
      </c>
    </row>
    <row r="28" spans="1:14" x14ac:dyDescent="0.15">
      <c r="A28" s="4">
        <v>26</v>
      </c>
      <c r="B28" s="3" t="s">
        <v>184</v>
      </c>
      <c r="C28" s="3">
        <v>4000</v>
      </c>
      <c r="D28" s="3">
        <v>4000</v>
      </c>
      <c r="E28" s="3">
        <v>4000</v>
      </c>
      <c r="F28" s="3">
        <v>4000</v>
      </c>
      <c r="G28" s="3">
        <v>4000</v>
      </c>
      <c r="H28" s="3">
        <v>4000</v>
      </c>
      <c r="I28" s="3">
        <v>4000</v>
      </c>
      <c r="J28" s="3">
        <v>4000</v>
      </c>
      <c r="K28" s="3"/>
      <c r="L28" s="3"/>
      <c r="M28" s="3">
        <v>4000</v>
      </c>
      <c r="N28" s="9">
        <v>24000</v>
      </c>
    </row>
    <row r="29" spans="1:14" x14ac:dyDescent="0.15">
      <c r="A29" s="4">
        <v>27</v>
      </c>
      <c r="B29" s="3" t="s">
        <v>185</v>
      </c>
      <c r="C29" s="3">
        <v>4200</v>
      </c>
      <c r="D29" s="3">
        <v>4200</v>
      </c>
      <c r="E29" s="3">
        <v>4200</v>
      </c>
      <c r="F29" s="3">
        <v>4200</v>
      </c>
      <c r="G29" s="3">
        <v>4200</v>
      </c>
      <c r="H29" s="3">
        <v>4200</v>
      </c>
      <c r="I29" s="3">
        <v>4200</v>
      </c>
      <c r="J29" s="3">
        <v>4200</v>
      </c>
      <c r="K29" s="3"/>
      <c r="L29" s="3">
        <v>4000</v>
      </c>
      <c r="M29" s="3">
        <v>4000</v>
      </c>
      <c r="N29" s="9">
        <v>21400</v>
      </c>
    </row>
    <row r="30" spans="1:14" x14ac:dyDescent="0.15">
      <c r="A30" s="4">
        <v>28</v>
      </c>
      <c r="B30" s="3" t="s">
        <v>186</v>
      </c>
      <c r="C30" s="3">
        <v>2500</v>
      </c>
      <c r="D30" s="3">
        <v>2500</v>
      </c>
      <c r="E30" s="3">
        <v>2500</v>
      </c>
      <c r="F30" s="3">
        <v>2500</v>
      </c>
      <c r="G30" s="3">
        <v>2500</v>
      </c>
      <c r="H30" s="3">
        <v>2500</v>
      </c>
      <c r="I30" s="3">
        <v>2500</v>
      </c>
      <c r="J30" s="3">
        <v>2500</v>
      </c>
      <c r="K30" s="3"/>
      <c r="L30" s="3">
        <v>4000</v>
      </c>
      <c r="M30" s="3">
        <v>4000</v>
      </c>
      <c r="N30" s="9">
        <v>9500</v>
      </c>
    </row>
    <row r="31" spans="1:14" x14ac:dyDescent="0.15">
      <c r="A31" s="4">
        <v>29</v>
      </c>
      <c r="B31" s="3" t="s">
        <v>187</v>
      </c>
      <c r="C31" s="3">
        <v>3600</v>
      </c>
      <c r="D31" s="3">
        <v>3600</v>
      </c>
      <c r="E31" s="3">
        <v>3600</v>
      </c>
      <c r="F31" s="3">
        <v>3600</v>
      </c>
      <c r="G31" s="3">
        <v>3600</v>
      </c>
      <c r="H31" s="3">
        <v>3600</v>
      </c>
      <c r="I31" s="3">
        <v>3600</v>
      </c>
      <c r="J31" s="3">
        <v>3600</v>
      </c>
      <c r="K31" s="3">
        <v>145</v>
      </c>
      <c r="L31" s="3"/>
      <c r="M31" s="3">
        <v>10800</v>
      </c>
      <c r="N31" s="9">
        <v>14255</v>
      </c>
    </row>
    <row r="32" spans="1:14" x14ac:dyDescent="0.15">
      <c r="A32" s="4">
        <v>30</v>
      </c>
      <c r="B32" s="3" t="s">
        <v>188</v>
      </c>
      <c r="C32" s="3">
        <v>3800</v>
      </c>
      <c r="D32" s="3">
        <v>3800</v>
      </c>
      <c r="E32" s="3">
        <v>3800</v>
      </c>
      <c r="F32" s="3">
        <v>3800</v>
      </c>
      <c r="G32" s="3">
        <v>3800</v>
      </c>
      <c r="H32" s="3">
        <v>3800</v>
      </c>
      <c r="I32" s="3">
        <v>3800</v>
      </c>
      <c r="J32" s="3">
        <v>3800</v>
      </c>
      <c r="K32" s="3"/>
      <c r="L32" s="3">
        <v>2000</v>
      </c>
      <c r="M32" s="3">
        <v>9600</v>
      </c>
      <c r="N32" s="9">
        <v>15000</v>
      </c>
    </row>
    <row r="33" spans="1:14" x14ac:dyDescent="0.15">
      <c r="A33" s="4">
        <v>31</v>
      </c>
      <c r="B33" s="3" t="s">
        <v>189</v>
      </c>
      <c r="C33" s="3">
        <v>2600</v>
      </c>
      <c r="D33" s="3">
        <v>2600</v>
      </c>
      <c r="E33" s="3">
        <v>2600</v>
      </c>
      <c r="F33" s="3">
        <v>2600</v>
      </c>
      <c r="G33" s="3">
        <v>2600</v>
      </c>
      <c r="H33" s="3">
        <v>2600</v>
      </c>
      <c r="I33" s="3">
        <v>2600</v>
      </c>
      <c r="J33" s="3">
        <v>2600</v>
      </c>
      <c r="K33" s="3">
        <v>120</v>
      </c>
      <c r="L33" s="3"/>
      <c r="M33" s="3">
        <v>10400</v>
      </c>
      <c r="N33" s="9">
        <v>7680</v>
      </c>
    </row>
    <row r="34" spans="1:14" x14ac:dyDescent="0.15">
      <c r="A34" s="4">
        <v>32</v>
      </c>
      <c r="B34" s="3" t="s">
        <v>190</v>
      </c>
      <c r="C34" s="3">
        <v>3500</v>
      </c>
      <c r="D34" s="3">
        <v>3500</v>
      </c>
      <c r="E34" s="3">
        <v>3500</v>
      </c>
      <c r="F34" s="3">
        <v>3500</v>
      </c>
      <c r="G34" s="3">
        <v>3500</v>
      </c>
      <c r="H34" s="3">
        <v>3500</v>
      </c>
      <c r="I34" s="3">
        <v>3500</v>
      </c>
      <c r="J34" s="3">
        <v>3500</v>
      </c>
      <c r="K34" s="3"/>
      <c r="L34" s="3"/>
      <c r="M34" s="3">
        <v>10500</v>
      </c>
      <c r="N34" s="9">
        <v>14000</v>
      </c>
    </row>
    <row r="35" spans="1:14" x14ac:dyDescent="0.15">
      <c r="A35" s="4">
        <v>33</v>
      </c>
      <c r="B35" s="3" t="s">
        <v>191</v>
      </c>
      <c r="C35" s="3">
        <v>4400</v>
      </c>
      <c r="D35" s="3">
        <v>4400</v>
      </c>
      <c r="E35" s="3">
        <v>4400</v>
      </c>
      <c r="F35" s="3">
        <v>4400</v>
      </c>
      <c r="G35" s="3">
        <v>4400</v>
      </c>
      <c r="H35" s="3">
        <v>4400</v>
      </c>
      <c r="I35" s="3">
        <v>4400</v>
      </c>
      <c r="J35" s="3">
        <v>4400</v>
      </c>
      <c r="K35" s="3"/>
      <c r="L35" s="3"/>
      <c r="M35" s="3">
        <v>13200</v>
      </c>
      <c r="N35" s="9">
        <v>17600</v>
      </c>
    </row>
    <row r="36" spans="1:14" x14ac:dyDescent="0.15">
      <c r="A36" s="4">
        <v>34</v>
      </c>
      <c r="B36" s="3" t="s">
        <v>76</v>
      </c>
      <c r="C36" s="3">
        <v>2500</v>
      </c>
      <c r="D36" s="3">
        <v>2500</v>
      </c>
      <c r="E36" s="3">
        <v>2500</v>
      </c>
      <c r="F36" s="3">
        <v>2500</v>
      </c>
      <c r="G36" s="3">
        <v>2500</v>
      </c>
      <c r="H36" s="3">
        <v>2500</v>
      </c>
      <c r="I36" s="3">
        <v>2500</v>
      </c>
      <c r="J36" s="3">
        <v>2500</v>
      </c>
      <c r="K36" s="3">
        <v>128</v>
      </c>
      <c r="L36" s="3"/>
      <c r="M36" s="3">
        <v>12500</v>
      </c>
      <c r="N36" s="9">
        <v>4872</v>
      </c>
    </row>
    <row r="37" spans="1:14" x14ac:dyDescent="0.15">
      <c r="A37" s="4">
        <v>35</v>
      </c>
      <c r="B37" s="3" t="s">
        <v>192</v>
      </c>
      <c r="C37" s="3">
        <v>5100</v>
      </c>
      <c r="D37" s="3">
        <v>5100</v>
      </c>
      <c r="E37" s="3">
        <v>5100</v>
      </c>
      <c r="F37" s="3">
        <v>5100</v>
      </c>
      <c r="G37" s="3">
        <v>5100</v>
      </c>
      <c r="H37" s="3">
        <v>5100</v>
      </c>
      <c r="I37" s="3">
        <v>5100</v>
      </c>
      <c r="J37" s="3">
        <v>5100</v>
      </c>
      <c r="K37" s="3"/>
      <c r="L37" s="3"/>
      <c r="M37" s="3">
        <v>15300</v>
      </c>
      <c r="N37" s="9">
        <v>20400</v>
      </c>
    </row>
    <row r="38" spans="1:14" x14ac:dyDescent="0.15">
      <c r="A38" s="4">
        <v>36</v>
      </c>
      <c r="B38" s="3" t="s">
        <v>47</v>
      </c>
      <c r="C38" s="3">
        <v>1000</v>
      </c>
      <c r="D38" s="3">
        <v>1000</v>
      </c>
      <c r="E38" s="3">
        <v>1000</v>
      </c>
      <c r="F38" s="3">
        <v>1000</v>
      </c>
      <c r="G38" s="3">
        <v>1000</v>
      </c>
      <c r="H38" s="3">
        <v>1000</v>
      </c>
      <c r="I38" s="3">
        <v>1000</v>
      </c>
      <c r="J38" s="3">
        <v>1000</v>
      </c>
      <c r="K38" s="3"/>
      <c r="L38" s="3"/>
      <c r="M38" s="3">
        <v>3000</v>
      </c>
      <c r="N38" s="9">
        <v>4000</v>
      </c>
    </row>
    <row r="39" spans="1:14" x14ac:dyDescent="0.15">
      <c r="A39" s="4">
        <v>37</v>
      </c>
      <c r="B39" s="3" t="s">
        <v>193</v>
      </c>
      <c r="C39" s="3">
        <v>4700</v>
      </c>
      <c r="D39" s="3">
        <v>4700</v>
      </c>
      <c r="E39" s="3">
        <v>4700</v>
      </c>
      <c r="F39" s="3">
        <v>4700</v>
      </c>
      <c r="G39" s="3">
        <v>4700</v>
      </c>
      <c r="H39" s="3">
        <v>4700</v>
      </c>
      <c r="I39" s="3">
        <v>4700</v>
      </c>
      <c r="J39" s="3">
        <v>4700</v>
      </c>
      <c r="K39" s="3"/>
      <c r="L39" s="3">
        <v>10000</v>
      </c>
      <c r="M39" s="3">
        <v>14100</v>
      </c>
      <c r="N39" s="9">
        <v>8800</v>
      </c>
    </row>
    <row r="40" spans="1:14" x14ac:dyDescent="0.15">
      <c r="A40" s="4">
        <v>38</v>
      </c>
      <c r="B40" s="3" t="s">
        <v>194</v>
      </c>
      <c r="C40" s="3">
        <v>2000</v>
      </c>
      <c r="D40" s="3">
        <v>2000</v>
      </c>
      <c r="E40" s="3">
        <v>2000</v>
      </c>
      <c r="F40" s="3">
        <v>2000</v>
      </c>
      <c r="G40" s="3">
        <v>2000</v>
      </c>
      <c r="H40" s="3">
        <v>2000</v>
      </c>
      <c r="I40" s="3">
        <v>2000</v>
      </c>
      <c r="J40" s="3">
        <v>2000</v>
      </c>
      <c r="K40" s="3"/>
      <c r="L40" s="3"/>
      <c r="M40" s="3">
        <v>6000</v>
      </c>
      <c r="N40" s="9">
        <v>8000</v>
      </c>
    </row>
    <row r="41" spans="1:14" x14ac:dyDescent="0.15">
      <c r="A41" s="4">
        <v>39</v>
      </c>
      <c r="B41" s="3" t="s">
        <v>195</v>
      </c>
      <c r="C41" s="3">
        <v>2000</v>
      </c>
      <c r="D41" s="3">
        <v>2000</v>
      </c>
      <c r="E41" s="3">
        <v>2000</v>
      </c>
      <c r="F41" s="3">
        <v>2000</v>
      </c>
      <c r="G41" s="3">
        <v>2000</v>
      </c>
      <c r="H41" s="3">
        <v>2000</v>
      </c>
      <c r="I41" s="3">
        <v>2000</v>
      </c>
      <c r="J41" s="3">
        <v>2000</v>
      </c>
      <c r="K41" s="3"/>
      <c r="L41" s="3"/>
      <c r="M41" s="3">
        <v>6000</v>
      </c>
      <c r="N41" s="9">
        <v>8000</v>
      </c>
    </row>
    <row r="42" spans="1:14" x14ac:dyDescent="0.15">
      <c r="A42" s="4">
        <v>40</v>
      </c>
      <c r="B42" s="3" t="s">
        <v>196</v>
      </c>
      <c r="C42" s="3">
        <v>2000</v>
      </c>
      <c r="D42" s="3">
        <v>2000</v>
      </c>
      <c r="E42" s="3">
        <v>2000</v>
      </c>
      <c r="F42" s="3">
        <v>2000</v>
      </c>
      <c r="G42" s="3">
        <v>2000</v>
      </c>
      <c r="H42" s="3">
        <v>2000</v>
      </c>
      <c r="I42" s="3">
        <v>2000</v>
      </c>
      <c r="J42" s="3">
        <v>2000</v>
      </c>
      <c r="K42" s="3"/>
      <c r="L42" s="3"/>
      <c r="M42" s="3"/>
      <c r="N42" s="9">
        <v>14000</v>
      </c>
    </row>
    <row r="43" spans="1:14" x14ac:dyDescent="0.15">
      <c r="A43" s="4">
        <v>41</v>
      </c>
      <c r="B43" s="3" t="s">
        <v>197</v>
      </c>
      <c r="C43" s="3">
        <v>2000</v>
      </c>
      <c r="D43" s="3">
        <v>2000</v>
      </c>
      <c r="E43" s="3">
        <v>2000</v>
      </c>
      <c r="F43" s="3">
        <v>2000</v>
      </c>
      <c r="G43" s="3">
        <v>2000</v>
      </c>
      <c r="H43" s="3">
        <v>2000</v>
      </c>
      <c r="I43" s="3">
        <v>2000</v>
      </c>
      <c r="J43" s="3">
        <v>2000</v>
      </c>
      <c r="K43" s="3"/>
      <c r="L43" s="3"/>
      <c r="M43" s="3"/>
      <c r="N43" s="9">
        <v>14000</v>
      </c>
    </row>
    <row r="44" spans="1:14" x14ac:dyDescent="0.15">
      <c r="A44" s="4">
        <v>42</v>
      </c>
      <c r="B44" s="3" t="s">
        <v>198</v>
      </c>
      <c r="C44" s="3">
        <v>5200</v>
      </c>
      <c r="D44" s="3">
        <v>5200</v>
      </c>
      <c r="E44" s="3">
        <v>5200</v>
      </c>
      <c r="F44" s="3">
        <v>5200</v>
      </c>
      <c r="G44" s="3">
        <v>5200</v>
      </c>
      <c r="H44" s="3">
        <v>5200</v>
      </c>
      <c r="I44" s="3">
        <v>5200</v>
      </c>
      <c r="J44" s="3">
        <v>5200</v>
      </c>
      <c r="K44" s="3"/>
      <c r="L44" s="3"/>
      <c r="M44" s="3">
        <v>26000</v>
      </c>
      <c r="N44" s="9">
        <v>10400</v>
      </c>
    </row>
    <row r="45" spans="1:14" x14ac:dyDescent="0.15">
      <c r="A45" s="4">
        <v>43</v>
      </c>
      <c r="B45" s="3" t="s">
        <v>80</v>
      </c>
      <c r="C45" s="3">
        <v>4000</v>
      </c>
      <c r="D45" s="3">
        <v>4000</v>
      </c>
      <c r="E45" s="3">
        <v>4000</v>
      </c>
      <c r="F45" s="3">
        <v>4000</v>
      </c>
      <c r="G45" s="3">
        <v>4000</v>
      </c>
      <c r="H45" s="3">
        <v>4000</v>
      </c>
      <c r="I45" s="3">
        <v>4000</v>
      </c>
      <c r="J45" s="3">
        <v>4000</v>
      </c>
      <c r="K45" s="3">
        <v>896</v>
      </c>
      <c r="L45" s="3">
        <v>3000</v>
      </c>
      <c r="M45" s="3"/>
      <c r="N45" s="9">
        <v>24104</v>
      </c>
    </row>
    <row r="46" spans="1:14" x14ac:dyDescent="0.15">
      <c r="A46" s="4">
        <v>44</v>
      </c>
      <c r="B46" s="3" t="s">
        <v>199</v>
      </c>
      <c r="C46" s="3">
        <v>3500</v>
      </c>
      <c r="D46" s="3">
        <v>3500</v>
      </c>
      <c r="E46" s="3">
        <v>3500</v>
      </c>
      <c r="F46" s="3">
        <v>3500</v>
      </c>
      <c r="G46" s="3">
        <v>3500</v>
      </c>
      <c r="H46" s="3">
        <v>3500</v>
      </c>
      <c r="I46" s="3">
        <v>3500</v>
      </c>
      <c r="J46" s="3">
        <v>3500</v>
      </c>
      <c r="K46" s="3"/>
      <c r="L46" s="3"/>
      <c r="M46" s="3">
        <v>10500</v>
      </c>
      <c r="N46" s="9">
        <v>14000</v>
      </c>
    </row>
    <row r="47" spans="1:14" x14ac:dyDescent="0.15">
      <c r="A47" s="4">
        <v>45</v>
      </c>
      <c r="B47" s="3" t="s">
        <v>200</v>
      </c>
      <c r="C47" s="3">
        <v>2000</v>
      </c>
      <c r="D47" s="3">
        <v>2000</v>
      </c>
      <c r="E47" s="3">
        <v>2000</v>
      </c>
      <c r="F47" s="3">
        <v>2000</v>
      </c>
      <c r="G47" s="3">
        <v>2000</v>
      </c>
      <c r="H47" s="3">
        <v>2000</v>
      </c>
      <c r="I47" s="3">
        <v>2000</v>
      </c>
      <c r="J47" s="3">
        <v>2000</v>
      </c>
      <c r="K47" s="3"/>
      <c r="L47" s="3"/>
      <c r="M47" s="3">
        <v>6000</v>
      </c>
      <c r="N47" s="9">
        <v>8000</v>
      </c>
    </row>
    <row r="48" spans="1:14" x14ac:dyDescent="0.15">
      <c r="A48" s="4">
        <v>46</v>
      </c>
      <c r="B48" s="3" t="s">
        <v>201</v>
      </c>
      <c r="C48" s="3">
        <v>5300</v>
      </c>
      <c r="D48" s="3">
        <v>5300</v>
      </c>
      <c r="E48" s="3">
        <v>5300</v>
      </c>
      <c r="F48" s="3">
        <v>5300</v>
      </c>
      <c r="G48" s="3">
        <v>5300</v>
      </c>
      <c r="H48" s="3">
        <v>5300</v>
      </c>
      <c r="I48" s="3">
        <v>5300</v>
      </c>
      <c r="J48" s="3">
        <v>5300</v>
      </c>
      <c r="K48" s="3"/>
      <c r="L48" s="3"/>
      <c r="M48" s="3">
        <v>15000</v>
      </c>
      <c r="N48" s="9">
        <v>22100</v>
      </c>
    </row>
    <row r="49" spans="1:14" x14ac:dyDescent="0.15">
      <c r="A49" s="4">
        <v>47</v>
      </c>
      <c r="B49" s="3" t="s">
        <v>202</v>
      </c>
      <c r="C49" s="3">
        <v>4000</v>
      </c>
      <c r="D49" s="3">
        <v>4000</v>
      </c>
      <c r="E49" s="3">
        <v>4000</v>
      </c>
      <c r="F49" s="3">
        <v>4000</v>
      </c>
      <c r="G49" s="3">
        <v>4000</v>
      </c>
      <c r="H49" s="3">
        <v>4000</v>
      </c>
      <c r="I49" s="3">
        <v>4000</v>
      </c>
      <c r="J49" s="3">
        <v>4000</v>
      </c>
      <c r="K49" s="3"/>
      <c r="L49" s="3"/>
      <c r="M49" s="3">
        <v>9600</v>
      </c>
      <c r="N49" s="9">
        <v>18400</v>
      </c>
    </row>
    <row r="50" spans="1:14" x14ac:dyDescent="0.15">
      <c r="A50" s="4">
        <v>48</v>
      </c>
      <c r="B50" s="3" t="s">
        <v>203</v>
      </c>
      <c r="C50" s="3">
        <v>4583</v>
      </c>
      <c r="D50" s="3">
        <v>4583</v>
      </c>
      <c r="E50" s="3">
        <v>4583</v>
      </c>
      <c r="F50" s="3">
        <v>4583</v>
      </c>
      <c r="G50" s="3">
        <v>4583</v>
      </c>
      <c r="H50" s="3">
        <v>4583</v>
      </c>
      <c r="I50" s="3">
        <v>4583</v>
      </c>
      <c r="J50" s="3">
        <v>4583</v>
      </c>
      <c r="K50" s="3">
        <v>381</v>
      </c>
      <c r="L50" s="3"/>
      <c r="M50" s="3">
        <v>4000</v>
      </c>
      <c r="N50" s="9">
        <v>27700</v>
      </c>
    </row>
    <row r="51" spans="1:14" x14ac:dyDescent="0.15">
      <c r="A51" s="68" t="s">
        <v>12</v>
      </c>
      <c r="B51" s="6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10">
        <f>SUM(N3:N50)</f>
        <v>771161</v>
      </c>
    </row>
    <row r="52" spans="1:14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</sheetData>
  <mergeCells count="2">
    <mergeCell ref="A1:N1"/>
    <mergeCell ref="A51:B51"/>
  </mergeCells>
  <phoneticPr fontId="9" type="noConversion"/>
  <pageMargins left="0.69930555555555596" right="0.69930555555555596" top="0.75" bottom="0.75" header="0.3" footer="0.3"/>
  <pageSetup paperSize="9" scale="9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临时债权表</vt:lpstr>
      <vt:lpstr>职工债权表</vt:lpstr>
      <vt:lpstr>附表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haylin</dc:creator>
  <cp:lastModifiedBy>haylin</cp:lastModifiedBy>
  <cp:lastPrinted>2018-01-31T03:04:34Z</cp:lastPrinted>
  <dcterms:created xsi:type="dcterms:W3CDTF">2016-08-22T00:58:00Z</dcterms:created>
  <dcterms:modified xsi:type="dcterms:W3CDTF">2018-01-31T03:05:57Z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